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EsperMa\Documents\"/>
    </mc:Choice>
  </mc:AlternateContent>
  <xr:revisionPtr revIDLastSave="0" documentId="8_{7EBE8A22-9BFF-4922-8E78-A875040FACCC}" xr6:coauthVersionLast="47" xr6:coauthVersionMax="47" xr10:uidLastSave="{00000000-0000-0000-0000-000000000000}"/>
  <workbookProtection workbookAlgorithmName="SHA-512" workbookHashValue="0iQi0q/1iQIktMxUEjSKOKn3vnX1qaA5Gs0OeY61Gkrpx2aioxeKVpA9qAVQkaesmdxjuhk8NxDL2BQvkJqAgw==" workbookSaltValue="bjXORXLSQUDKXA8D/+Wjrw==" workbookSpinCount="100000" lockStructure="1"/>
  <bookViews>
    <workbookView xWindow="-110" yWindow="-110" windowWidth="19420" windowHeight="10420" xr2:uid="{00000000-000D-0000-FFFF-FFFF00000000}"/>
  </bookViews>
  <sheets>
    <sheet name="Survey Tabulation Form " sheetId="1" r:id="rId1"/>
    <sheet name="Sheet1" sheetId="2" state="hidden" r:id="rId2"/>
  </sheets>
  <definedNames>
    <definedName name="_xlnm.Print_Area" localSheetId="0">'Survey Tabulation Form '!$A$1:$S$56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6" i="1" l="1"/>
  <c r="H16" i="1"/>
  <c r="T36" i="1" l="1"/>
  <c r="Q22" i="1"/>
  <c r="Q21" i="1"/>
  <c r="Q20" i="1"/>
  <c r="V39" i="1" l="1"/>
  <c r="G32" i="1"/>
  <c r="T40" i="1" s="1"/>
  <c r="Q23" i="1"/>
  <c r="Q32" i="1" s="1"/>
  <c r="Q24" i="1"/>
  <c r="Q25" i="1"/>
  <c r="Q26" i="1"/>
  <c r="Q27" i="1"/>
  <c r="Q28" i="1"/>
  <c r="Q29" i="1"/>
  <c r="Q30" i="1"/>
  <c r="Q31" i="1"/>
  <c r="P21" i="1"/>
  <c r="P22" i="1"/>
  <c r="P23" i="1"/>
  <c r="P24" i="1"/>
  <c r="P25" i="1"/>
  <c r="P26" i="1"/>
  <c r="P27" i="1"/>
  <c r="P28" i="1"/>
  <c r="P29" i="1"/>
  <c r="P30" i="1"/>
  <c r="P31" i="1"/>
  <c r="P20" i="1"/>
  <c r="J32" i="1"/>
  <c r="F21" i="1"/>
  <c r="F22" i="1"/>
  <c r="F23" i="1"/>
  <c r="F24" i="1"/>
  <c r="F25" i="1"/>
  <c r="F26" i="1"/>
  <c r="F27" i="1"/>
  <c r="F28" i="1"/>
  <c r="F29" i="1"/>
  <c r="F30" i="1"/>
  <c r="F31" i="1"/>
  <c r="F20" i="1"/>
  <c r="Q8" i="1"/>
  <c r="P32" i="1" l="1"/>
  <c r="F32" i="1"/>
  <c r="V40" i="1" s="1"/>
  <c r="R40" i="1" s="1"/>
  <c r="R35" i="1" l="1"/>
  <c r="R38" i="1" s="1"/>
  <c r="R34" i="1"/>
  <c r="T34" i="1" s="1"/>
  <c r="T39" i="1"/>
  <c r="T35" i="1" l="1"/>
  <c r="T37" i="1"/>
  <c r="R37" i="1" s="1"/>
  <c r="T38" i="1" s="1"/>
  <c r="T41" i="1" s="1"/>
  <c r="R39" i="1" s="1"/>
  <c r="R41" i="1" l="1"/>
</calcChain>
</file>

<file path=xl/sharedStrings.xml><?xml version="1.0" encoding="utf-8"?>
<sst xmlns="http://schemas.openxmlformats.org/spreadsheetml/2006/main" count="557" uniqueCount="327">
  <si>
    <r>
      <rPr>
        <sz val="12"/>
        <color rgb="FF231F20"/>
        <rFont val="Roboto Condensed Light"/>
      </rPr>
      <t>Applicant:</t>
    </r>
  </si>
  <si>
    <r>
      <rPr>
        <sz val="12"/>
        <color rgb="FF231F20"/>
        <rFont val="Roboto Condensed Light"/>
      </rPr>
      <t>County:</t>
    </r>
  </si>
  <si>
    <r>
      <rPr>
        <sz val="12"/>
        <color rgb="FF231F20"/>
        <rFont val="Roboto Condensed Light"/>
      </rPr>
      <t>Region:</t>
    </r>
  </si>
  <si>
    <r>
      <rPr>
        <sz val="12"/>
        <color rgb="FF231F20"/>
        <rFont val="Roboto Condensed Light"/>
      </rPr>
      <t>1.  Number of Households Receiving Project Benefits:</t>
    </r>
  </si>
  <si>
    <r>
      <rPr>
        <sz val="12"/>
        <color rgb="FF231F20"/>
        <rFont val="Roboto Condensed Light"/>
      </rPr>
      <t>2.  Required Sample Size:</t>
    </r>
  </si>
  <si>
    <r>
      <rPr>
        <sz val="12"/>
        <color rgb="FF231F20"/>
        <rFont val="Roboto Condensed Light"/>
      </rPr>
      <t>3.  Number of Households Contacted:</t>
    </r>
  </si>
  <si>
    <r>
      <rPr>
        <sz val="12"/>
        <color rgb="FF231F20"/>
        <rFont val="Roboto Condensed Light"/>
      </rPr>
      <t>4.  Number of Households Responding to the Survey:</t>
    </r>
  </si>
  <si>
    <r>
      <rPr>
        <sz val="12"/>
        <color rgb="FF231F20"/>
        <rFont val="Roboto Condensed Light"/>
      </rPr>
      <t>5.  Survey Response Rate:</t>
    </r>
  </si>
  <si>
    <r>
      <rPr>
        <sz val="12"/>
        <color rgb="FF231F20"/>
        <rFont val="Roboto Condensed Light"/>
      </rPr>
      <t>Family Size</t>
    </r>
  </si>
  <si>
    <r>
      <rPr>
        <sz val="12"/>
        <color rgb="FF231F20"/>
        <rFont val="Roboto Condensed Light"/>
      </rPr>
      <t>Number of Responses (Households)</t>
    </r>
  </si>
  <si>
    <r>
      <rPr>
        <sz val="12"/>
        <color rgb="FF231F20"/>
        <rFont val="Roboto Condensed Light"/>
      </rPr>
      <t>Number of Low/Mod Responses</t>
    </r>
  </si>
  <si>
    <r>
      <rPr>
        <sz val="12"/>
        <color rgb="FF231F20"/>
        <rFont val="Roboto Condensed Light"/>
      </rPr>
      <t>Number of Non Low/Mod Responses</t>
    </r>
  </si>
  <si>
    <r>
      <rPr>
        <sz val="12"/>
        <color rgb="FF231F20"/>
        <rFont val="Roboto Condensed Light"/>
      </rPr>
      <t>Number of Low/Mod Persons</t>
    </r>
  </si>
  <si>
    <r>
      <rPr>
        <sz val="12"/>
        <color rgb="FF231F20"/>
        <rFont val="Roboto Condensed Light"/>
      </rPr>
      <t>Number of Non- Low/Mod Persons</t>
    </r>
  </si>
  <si>
    <r>
      <rPr>
        <sz val="12"/>
        <color rgb="FF231F20"/>
        <rFont val="Roboto Condensed Light"/>
      </rPr>
      <t>Total:</t>
    </r>
  </si>
  <si>
    <r>
      <rPr>
        <sz val="12"/>
        <color rgb="FF231F20"/>
        <rFont val="Roboto Condensed Light"/>
      </rPr>
      <t>12.  Total Persons Surveyed:</t>
    </r>
  </si>
  <si>
    <r>
      <rPr>
        <sz val="12"/>
        <color rgb="FF231F20"/>
        <rFont val="Roboto Condensed Light"/>
      </rPr>
      <t>13.  Average Family Size of Respondents:</t>
    </r>
  </si>
  <si>
    <r>
      <rPr>
        <sz val="12"/>
        <color rgb="FF231F20"/>
        <rFont val="Roboto Condensed Light"/>
      </rPr>
      <t>14.  Number of Households From Sample Not Surveyed:</t>
    </r>
  </si>
  <si>
    <r>
      <rPr>
        <sz val="12"/>
        <color rgb="FF231F20"/>
        <rFont val="Roboto Condensed Light"/>
      </rPr>
      <t>16.  Total Beneficiaries:</t>
    </r>
  </si>
  <si>
    <r>
      <rPr>
        <sz val="12"/>
        <color rgb="FF231F20"/>
        <rFont val="Roboto Condensed Light"/>
      </rPr>
      <t>17b. Total Number of LMI Households (Based on Sample):</t>
    </r>
  </si>
  <si>
    <r>
      <rPr>
        <sz val="12"/>
        <color rgb="FF231F20"/>
        <rFont val="Roboto Condensed Light"/>
      </rPr>
      <t>18.  Low/Mod Percentage (Based on Sample)</t>
    </r>
  </si>
  <si>
    <r>
      <rPr>
        <sz val="12"/>
        <color rgb="FF231F20"/>
        <rFont val="Roboto Condensed Light"/>
      </rPr>
      <t>19.  Total Vacancies:</t>
    </r>
  </si>
  <si>
    <r>
      <rPr>
        <sz val="12"/>
        <color rgb="FF231F20"/>
        <rFont val="Roboto Condensed Light"/>
      </rPr>
      <t>Persons - 30% County MFI</t>
    </r>
  </si>
  <si>
    <r>
      <rPr>
        <sz val="12"/>
        <color rgb="FF231F20"/>
        <rFont val="Roboto Condensed Light"/>
      </rPr>
      <t>Signature:</t>
    </r>
  </si>
  <si>
    <r>
      <rPr>
        <sz val="12"/>
        <color rgb="FF231F20"/>
        <rFont val="Roboto Condensed Light"/>
      </rPr>
      <t>Title:</t>
    </r>
  </si>
  <si>
    <r>
      <rPr>
        <sz val="12"/>
        <color rgb="FF231F20"/>
        <rFont val="Roboto Condensed Light"/>
      </rPr>
      <t>Street Address:</t>
    </r>
  </si>
  <si>
    <r>
      <rPr>
        <sz val="12"/>
        <color rgb="FF231F20"/>
        <rFont val="Roboto Condensed Light"/>
      </rPr>
      <t>City:</t>
    </r>
  </si>
  <si>
    <r>
      <rPr>
        <sz val="12"/>
        <color rgb="FF231F20"/>
        <rFont val="Roboto Condensed Light"/>
      </rPr>
      <t>Phone Number:</t>
    </r>
  </si>
  <si>
    <r>
      <rPr>
        <sz val="12"/>
        <color rgb="FF231F20"/>
        <rFont val="Roboto Condensed Light"/>
      </rPr>
      <t>Date:</t>
    </r>
  </si>
  <si>
    <t>Community Development and Revitalization</t>
  </si>
  <si>
    <t xml:space="preserve">GLO-CDR Survey Tabulation Form </t>
  </si>
  <si>
    <t>Texas General Land Office</t>
  </si>
  <si>
    <t>CERTIFICATION: I, THE CHIEF ELECTED OFFICIAL FOR THIS JURISDICTION, CERTIFIES THAT THE INFORMATION IN THIS REPORT AND THE SURVEY LOCATIONS FORM IS CORRECT TO THE BEST OF MY KNOWLEDGE AND WAS REPORTED IN ACCORDANCE WITH THE ACCOMPANYING INSTRUCTIONS.</t>
  </si>
  <si>
    <t>Zip Code:</t>
  </si>
  <si>
    <t>County Name</t>
  </si>
  <si>
    <t>COG</t>
  </si>
  <si>
    <t>Anderson County</t>
  </si>
  <si>
    <t>ETCOG</t>
  </si>
  <si>
    <t>Andrews County</t>
  </si>
  <si>
    <t>PBRPC</t>
  </si>
  <si>
    <t>Angelina County</t>
  </si>
  <si>
    <t>DETCOG</t>
  </si>
  <si>
    <t>Aransas County</t>
  </si>
  <si>
    <t>CBCOG</t>
  </si>
  <si>
    <t>Archer County</t>
  </si>
  <si>
    <t>NORTEX</t>
  </si>
  <si>
    <t>Armstrong County</t>
  </si>
  <si>
    <t>PRPC</t>
  </si>
  <si>
    <t>Atascosa County</t>
  </si>
  <si>
    <t>AACOG</t>
  </si>
  <si>
    <t>Austin County</t>
  </si>
  <si>
    <t>H-GAC</t>
  </si>
  <si>
    <t>Bailey County</t>
  </si>
  <si>
    <t>SPAG</t>
  </si>
  <si>
    <t>Bandera County</t>
  </si>
  <si>
    <t>Bastrop County</t>
  </si>
  <si>
    <t>CAPCOG</t>
  </si>
  <si>
    <t>Baylor County</t>
  </si>
  <si>
    <t>Bee County</t>
  </si>
  <si>
    <t>Bell County</t>
  </si>
  <si>
    <t>CTCOG</t>
  </si>
  <si>
    <t>Bexar County</t>
  </si>
  <si>
    <t>Blanco County</t>
  </si>
  <si>
    <t>Borden County</t>
  </si>
  <si>
    <t>Bosque County</t>
  </si>
  <si>
    <t>HOTCOG</t>
  </si>
  <si>
    <t>Bowie County</t>
  </si>
  <si>
    <t>ARK-TEX</t>
  </si>
  <si>
    <t>Brazoria County</t>
  </si>
  <si>
    <t>Brazos County</t>
  </si>
  <si>
    <t>BVCOG</t>
  </si>
  <si>
    <t>Brewster County</t>
  </si>
  <si>
    <t>RGCOG</t>
  </si>
  <si>
    <t>Briscoe County</t>
  </si>
  <si>
    <t>Brooks County</t>
  </si>
  <si>
    <t>Brown County</t>
  </si>
  <si>
    <t>WCTCOG</t>
  </si>
  <si>
    <t>Burleson County</t>
  </si>
  <si>
    <t>Burnet County</t>
  </si>
  <si>
    <t>Caldwell County</t>
  </si>
  <si>
    <t>Calhoun County</t>
  </si>
  <si>
    <t>GCRPC</t>
  </si>
  <si>
    <t>Callahan County</t>
  </si>
  <si>
    <t>Cameron County</t>
  </si>
  <si>
    <t>LRGVDC</t>
  </si>
  <si>
    <t>Camp County</t>
  </si>
  <si>
    <t>Carson County</t>
  </si>
  <si>
    <t>Cass County</t>
  </si>
  <si>
    <t>Castro County</t>
  </si>
  <si>
    <t>Chambers County</t>
  </si>
  <si>
    <t>Cherokee County</t>
  </si>
  <si>
    <t>Childress County</t>
  </si>
  <si>
    <t>Clay County</t>
  </si>
  <si>
    <t>Cochran County</t>
  </si>
  <si>
    <t>Coke County</t>
  </si>
  <si>
    <t>CVCOG</t>
  </si>
  <si>
    <t>Coleman County</t>
  </si>
  <si>
    <t>Collin County</t>
  </si>
  <si>
    <t>NCTCOG</t>
  </si>
  <si>
    <t>Collingsworth County</t>
  </si>
  <si>
    <t>Colorado County</t>
  </si>
  <si>
    <t>Comal County</t>
  </si>
  <si>
    <t>Comanche County</t>
  </si>
  <si>
    <t>Concho County</t>
  </si>
  <si>
    <t>Cooke County</t>
  </si>
  <si>
    <t>TEXOMA</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</si>
  <si>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</si>
  <si>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</si>
  <si>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</si>
  <si>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</si>
  <si>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</si>
  <si>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</si>
  <si>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</si>
  <si>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</si>
  <si>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</si>
  <si>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</si>
  <si>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</si>
  <si>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</si>
  <si>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</si>
  <si>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</si>
  <si>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</si>
  <si>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MRGDC</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</si>
  <si>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</si>
  <si>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</si>
  <si>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</si>
  <si>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</si>
  <si>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</si>
  <si>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</si>
  <si>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</si>
  <si>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</si>
  <si>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</si>
  <si>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</si>
  <si>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</si>
  <si>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</si>
  <si>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</si>
  <si>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</si>
  <si>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</si>
  <si>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</si>
  <si>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</si>
  <si>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</si>
  <si>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</si>
  <si>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</si>
  <si>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</si>
  <si>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</si>
  <si>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</si>
  <si>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</si>
  <si>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</si>
  <si>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</si>
  <si>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</si>
  <si>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</si>
  <si>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</si>
  <si>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</si>
  <si>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</si>
  <si>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</si>
  <si>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</si>
  <si>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</si>
  <si>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</si>
  <si>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</si>
  <si>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SETRPC</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</si>
  <si>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</si>
  <si>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</si>
  <si>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</si>
  <si>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</si>
  <si>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</si>
  <si>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</si>
  <si>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</si>
  <si>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</si>
  <si>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</si>
  <si>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</si>
  <si>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</si>
  <si>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</si>
  <si>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</si>
  <si>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</si>
  <si>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</si>
  <si>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</si>
  <si>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</si>
  <si>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</si>
  <si>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</si>
  <si>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</si>
  <si>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</si>
  <si>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</si>
  <si>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</si>
  <si>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</si>
  <si>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STDC</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</si>
  <si>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</si>
  <si>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</si>
  <si>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</si>
  <si>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</si>
  <si>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</si>
  <si>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</si>
  <si>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</si>
  <si>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</si>
  <si>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</si>
  <si>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</si>
  <si>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</si>
  <si>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</si>
  <si>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</si>
  <si>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</si>
  <si>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</si>
  <si>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</si>
  <si>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</si>
  <si>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</si>
  <si>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</si>
  <si>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</si>
  <si>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</si>
  <si>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</si>
  <si>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</si>
  <si>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</si>
  <si>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</si>
  <si>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</si>
  <si>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</si>
  <si>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</si>
  <si>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</si>
  <si>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</si>
  <si>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</si>
  <si>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</si>
  <si>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</si>
  <si>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</si>
  <si>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</si>
  <si>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</si>
  <si>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</si>
  <si>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</si>
  <si>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</si>
  <si>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</si>
  <si>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</si>
  <si>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</si>
  <si>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</si>
  <si>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</si>
  <si>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</si>
  <si>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</si>
  <si>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</si>
  <si>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</si>
  <si>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</si>
  <si>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</si>
  <si>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</si>
  <si>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</si>
  <si>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</si>
  <si>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</si>
  <si>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</si>
  <si>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</si>
  <si>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</si>
  <si>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</si>
  <si>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</si>
  <si>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</si>
  <si>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</si>
  <si>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</si>
  <si>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</si>
  <si>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</si>
  <si>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</si>
  <si>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</si>
  <si>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</si>
  <si>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</si>
  <si>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</si>
  <si>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</si>
  <si>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</si>
  <si>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</si>
  <si>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</si>
  <si>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</si>
  <si>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</si>
  <si>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</si>
  <si>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</si>
  <si>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</si>
  <si>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</si>
  <si>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</si>
  <si>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</si>
  <si>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</si>
  <si>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</si>
  <si>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</si>
  <si>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</si>
  <si>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</si>
  <si>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</si>
  <si>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</si>
  <si>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</si>
  <si>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</si>
  <si>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</si>
  <si>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</si>
  <si>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</si>
  <si>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</si>
  <si>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</si>
  <si>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</si>
  <si>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</si>
  <si>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</si>
  <si>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</si>
  <si>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</si>
  <si>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</si>
  <si>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</si>
  <si>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</si>
  <si>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</si>
  <si>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</si>
  <si>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</si>
  <si>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</si>
  <si>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</si>
  <si>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</si>
  <si>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</si>
  <si>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</si>
  <si>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</si>
  <si>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</si>
  <si>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</si>
  <si>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</si>
  <si>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</si>
  <si>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</si>
  <si>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</si>
  <si>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</si>
  <si>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</si>
  <si>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</si>
  <si>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</si>
  <si>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</si>
  <si>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</si>
  <si>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</si>
  <si>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</si>
  <si>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</si>
  <si>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</si>
  <si>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</si>
  <si>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</si>
  <si>
    <t xml:space="preserve">HH - 80% County MFI                                           </t>
  </si>
  <si>
    <t xml:space="preserve"> HH - 50% County MFI</t>
  </si>
  <si>
    <t xml:space="preserve">HH - 30% County MFI  </t>
  </si>
  <si>
    <t xml:space="preserve">Persons - 80% County MFI     </t>
  </si>
  <si>
    <t>Persons - 50% County MFI</t>
  </si>
  <si>
    <t xml:space="preserve">Survey End Date: </t>
  </si>
  <si>
    <t>Survey Start Date:</t>
  </si>
  <si>
    <t xml:space="preserve">Survey Description: </t>
  </si>
  <si>
    <t>P1 Cenus Population (citywide/CDP Only)</t>
  </si>
  <si>
    <t>Questionnaire Year(s):</t>
  </si>
  <si>
    <t>Effective May 2022</t>
  </si>
  <si>
    <t>15.  Total Non-Low/Mod Persons Including Non-Responses From Sample:</t>
  </si>
  <si>
    <t>17.  Total Low/Mod Beneficiaries: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</si>
</sst>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0"/>
    <numFmt numFmtId="166" formatCode="0.000%"/>
  </numFmts>
  <fonts count="8" x14ac:knownFonts="1">
    <font>
      <sz val="10"/>
      <color rgb="FF000000"/>
      <name val="Times New Roman"/>
      <charset val="204"/>
    </font>
    <font>
      <sz val="10"/>
      <color rgb="FF000000"/>
      <name val="Times New Roman"/>
      <family val="1"/>
    </font>
    <font>
      <sz val="10"/>
      <color rgb="FF000000"/>
      <name val="Roboto Condensed Light"/>
    </font>
    <font>
      <sz val="12"/>
      <color rgb="FF000000"/>
      <name val="Roboto Condensed Light"/>
    </font>
    <font>
      <sz val="12"/>
      <name val="Roboto Condensed Light"/>
    </font>
    <font>
      <sz val="12"/>
      <color rgb="FF231F20"/>
      <name val="Roboto Condensed Light"/>
    </font>
    <font>
      <b/>
      <sz val="12"/>
      <color rgb="FF000000"/>
      <name val="Roboto Condensed"/>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style="thin">
        <color rgb="FF231F20"/>
      </top>
      <bottom style="thin">
        <color rgb="FF231F20"/>
      </bottom>
      <diagonal/>
    </border>
    <border>
      <left/>
      <right/>
      <top style="thin">
        <color rgb="FF231F20"/>
      </top>
      <bottom/>
      <diagonal/>
    </border>
    <border>
      <left/>
      <right/>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rgb="FF231F2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rgb="FF231F20"/>
      </bottom>
      <diagonal/>
    </border>
    <border>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93">
    <xf numFmtId="0" fontId="0" fillId="0" borderId="0" xfId="0" applyFill="1" applyBorder="1" applyAlignment="1">
      <alignment horizontal="left" vertical="top"/>
    </xf>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0" fillId="2" borderId="7" xfId="0" applyFill="1" applyBorder="1" applyAlignment="1">
      <alignment horizontal="left" vertical="top"/>
    </xf>
    <xf numFmtId="0" fontId="0" fillId="2" borderId="10" xfId="0" applyFill="1" applyBorder="1" applyAlignment="1">
      <alignment horizontal="left" vertical="top"/>
    </xf>
    <xf numFmtId="0" fontId="0" fillId="2" borderId="12" xfId="0" applyFill="1" applyBorder="1" applyAlignment="1">
      <alignment horizontal="left" vertical="top"/>
    </xf>
    <xf numFmtId="0" fontId="0" fillId="0" borderId="0" xfId="0" applyAlignment="1">
      <alignment horizontal="center"/>
    </xf>
    <xf numFmtId="0" fontId="0" fillId="0" borderId="17" xfId="0" applyBorder="1"/>
    <xf numFmtId="0" fontId="0" fillId="0" borderId="17" xfId="0" applyBorder="1" applyAlignment="1">
      <alignment horizontal="center"/>
    </xf>
    <xf numFmtId="0" fontId="3" fillId="2" borderId="8" xfId="0" applyFont="1" applyFill="1" applyBorder="1" applyAlignment="1" applyProtection="1">
      <alignment vertical="top" wrapText="1"/>
    </xf>
    <xf numFmtId="0" fontId="3" fillId="2" borderId="9" xfId="0" applyFont="1" applyFill="1" applyBorder="1" applyAlignment="1" applyProtection="1">
      <alignment vertical="top" wrapText="1"/>
    </xf>
    <xf numFmtId="0" fontId="6" fillId="2" borderId="11" xfId="0" applyFont="1" applyFill="1" applyBorder="1" applyAlignment="1" applyProtection="1">
      <alignment vertical="top" wrapText="1"/>
    </xf>
    <xf numFmtId="0" fontId="3" fillId="2" borderId="11" xfId="0" applyFont="1" applyFill="1" applyBorder="1" applyAlignment="1" applyProtection="1">
      <alignment vertical="top" wrapText="1"/>
    </xf>
    <xf numFmtId="0" fontId="3" fillId="2" borderId="0" xfId="0" applyFont="1" applyFill="1" applyBorder="1" applyAlignment="1" applyProtection="1">
      <alignment vertical="top" wrapText="1"/>
    </xf>
    <xf numFmtId="0" fontId="3" fillId="2" borderId="13" xfId="0" applyFont="1" applyFill="1" applyBorder="1" applyAlignment="1" applyProtection="1">
      <alignment vertical="top" wrapText="1"/>
    </xf>
    <xf numFmtId="0" fontId="3" fillId="2" borderId="14" xfId="0" applyFont="1" applyFill="1" applyBorder="1" applyAlignment="1" applyProtection="1">
      <alignment vertical="top" wrapText="1"/>
    </xf>
    <xf numFmtId="0" fontId="4" fillId="2" borderId="0" xfId="0" applyFont="1" applyFill="1" applyBorder="1" applyAlignment="1" applyProtection="1">
      <alignment horizontal="center" vertical="top" wrapText="1"/>
    </xf>
    <xf numFmtId="0" fontId="3" fillId="2" borderId="0" xfId="0" applyFont="1" applyFill="1" applyBorder="1" applyAlignment="1" applyProtection="1">
      <alignment horizontal="left" wrapText="1"/>
    </xf>
    <xf numFmtId="0" fontId="4" fillId="2" borderId="0" xfId="0" applyFont="1" applyFill="1" applyBorder="1" applyAlignment="1" applyProtection="1">
      <alignment horizontal="left" vertical="top" wrapText="1" indent="5"/>
    </xf>
    <xf numFmtId="0" fontId="3" fillId="2" borderId="11" xfId="0" applyFont="1" applyFill="1" applyBorder="1" applyAlignment="1" applyProtection="1">
      <alignment horizontal="left" vertical="top"/>
    </xf>
    <xf numFmtId="0" fontId="4" fillId="2" borderId="0" xfId="0" applyFont="1" applyFill="1" applyBorder="1" applyAlignment="1" applyProtection="1">
      <alignment vertical="top" wrapText="1"/>
    </xf>
    <xf numFmtId="0" fontId="4" fillId="2" borderId="0" xfId="0" applyFont="1" applyFill="1" applyBorder="1" applyAlignment="1" applyProtection="1">
      <alignment horizontal="left" vertical="top" wrapText="1"/>
    </xf>
    <xf numFmtId="0" fontId="3" fillId="2" borderId="2" xfId="0" applyFont="1" applyFill="1" applyBorder="1" applyAlignment="1" applyProtection="1">
      <alignment horizontal="left" wrapText="1"/>
    </xf>
    <xf numFmtId="10" fontId="5" fillId="2" borderId="1" xfId="0" applyNumberFormat="1" applyFont="1" applyFill="1" applyBorder="1" applyAlignment="1" applyProtection="1">
      <alignment horizontal="right" vertical="top" shrinkToFit="1"/>
    </xf>
    <xf numFmtId="164" fontId="5" fillId="2" borderId="4" xfId="0" applyNumberFormat="1" applyFont="1" applyFill="1" applyBorder="1" applyAlignment="1" applyProtection="1">
      <alignment horizontal="center" vertical="top" shrinkToFit="1"/>
    </xf>
    <xf numFmtId="0" fontId="4" fillId="2" borderId="4" xfId="0" applyFont="1" applyFill="1" applyBorder="1" applyAlignment="1" applyProtection="1">
      <alignment horizontal="center" vertical="top" wrapText="1"/>
    </xf>
    <xf numFmtId="1" fontId="5" fillId="2" borderId="4" xfId="0" applyNumberFormat="1" applyFont="1" applyFill="1" applyBorder="1" applyAlignment="1" applyProtection="1">
      <alignment horizontal="center" vertical="top" shrinkToFit="1"/>
    </xf>
    <xf numFmtId="1" fontId="5" fillId="2" borderId="0" xfId="0" applyNumberFormat="1" applyFont="1" applyFill="1" applyBorder="1" applyAlignment="1" applyProtection="1">
      <alignment horizontal="center" vertical="top" shrinkToFit="1"/>
    </xf>
    <xf numFmtId="1" fontId="5" fillId="2" borderId="2" xfId="0" applyNumberFormat="1" applyFont="1" applyFill="1" applyBorder="1" applyAlignment="1" applyProtection="1">
      <alignment horizontal="center" vertical="top" shrinkToFit="1"/>
    </xf>
    <xf numFmtId="1" fontId="5" fillId="2" borderId="3" xfId="0" applyNumberFormat="1" applyFont="1" applyFill="1" applyBorder="1" applyAlignment="1" applyProtection="1">
      <alignment horizontal="right" vertical="top" shrinkToFit="1"/>
    </xf>
    <xf numFmtId="2" fontId="5" fillId="2" borderId="1" xfId="0" applyNumberFormat="1" applyFont="1" applyFill="1" applyBorder="1" applyAlignment="1" applyProtection="1">
      <alignment horizontal="right" vertical="top" shrinkToFit="1"/>
    </xf>
    <xf numFmtId="1" fontId="5" fillId="2" borderId="1" xfId="0" applyNumberFormat="1" applyFont="1" applyFill="1" applyBorder="1" applyAlignment="1" applyProtection="1">
      <alignment horizontal="right" vertical="top" shrinkToFit="1"/>
    </xf>
    <xf numFmtId="165" fontId="5" fillId="2" borderId="1" xfId="0" applyNumberFormat="1" applyFont="1" applyFill="1" applyBorder="1" applyAlignment="1" applyProtection="1">
      <alignment horizontal="right" vertical="top" shrinkToFit="1"/>
    </xf>
    <xf numFmtId="0" fontId="4" fillId="2" borderId="0" xfId="0" applyFont="1" applyFill="1" applyBorder="1" applyAlignment="1" applyProtection="1">
      <alignment horizontal="left" wrapText="1"/>
    </xf>
    <xf numFmtId="0" fontId="4" fillId="2" borderId="0" xfId="0" applyFont="1" applyFill="1" applyBorder="1" applyAlignment="1" applyProtection="1">
      <alignment horizontal="right" wrapText="1"/>
    </xf>
    <xf numFmtId="0" fontId="3" fillId="2" borderId="0" xfId="0" applyFont="1" applyFill="1" applyBorder="1" applyAlignment="1" applyProtection="1">
      <alignment horizontal="left" vertical="top"/>
    </xf>
    <xf numFmtId="0" fontId="5" fillId="2" borderId="0" xfId="0" applyFont="1" applyFill="1" applyBorder="1" applyAlignment="1" applyProtection="1">
      <alignment vertical="top" wrapText="1"/>
    </xf>
    <xf numFmtId="0" fontId="5" fillId="2" borderId="0"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3" fillId="2" borderId="2" xfId="0" applyFont="1" applyFill="1" applyBorder="1" applyAlignment="1" applyProtection="1">
      <alignment horizontal="right" wrapText="1"/>
    </xf>
    <xf numFmtId="0" fontId="3" fillId="3" borderId="1" xfId="0" applyFont="1" applyFill="1" applyBorder="1" applyAlignment="1" applyProtection="1">
      <alignment horizontal="right" wrapText="1"/>
      <protection locked="0"/>
    </xf>
    <xf numFmtId="0" fontId="3" fillId="3" borderId="3" xfId="0" applyFont="1" applyFill="1" applyBorder="1" applyAlignment="1" applyProtection="1">
      <alignment horizontal="left" wrapText="1"/>
      <protection locked="0"/>
    </xf>
    <xf numFmtId="0" fontId="0" fillId="2" borderId="0" xfId="0" applyFill="1" applyBorder="1" applyAlignment="1" applyProtection="1">
      <alignment horizontal="left" vertical="top"/>
    </xf>
    <xf numFmtId="0" fontId="1" fillId="2" borderId="0" xfId="0" applyFont="1" applyFill="1" applyBorder="1" applyAlignment="1">
      <alignment horizontal="left" vertical="top"/>
    </xf>
    <xf numFmtId="0" fontId="4" fillId="2" borderId="0" xfId="0" applyFont="1" applyFill="1" applyBorder="1" applyAlignment="1" applyProtection="1">
      <alignment horizontal="center" wrapText="1"/>
    </xf>
    <xf numFmtId="0" fontId="4" fillId="2" borderId="0" xfId="0" applyFont="1" applyFill="1" applyBorder="1" applyAlignment="1" applyProtection="1">
      <alignment horizontal="left" vertical="top" wrapText="1"/>
    </xf>
    <xf numFmtId="0" fontId="3" fillId="2" borderId="0" xfId="0" applyFont="1" applyFill="1" applyBorder="1" applyAlignment="1" applyProtection="1">
      <alignment horizontal="left" wrapText="1"/>
    </xf>
    <xf numFmtId="0" fontId="4" fillId="2" borderId="0" xfId="0" applyFont="1" applyFill="1" applyBorder="1" applyAlignment="1" applyProtection="1">
      <alignment horizontal="left" wrapText="1" indent="5"/>
    </xf>
    <xf numFmtId="0" fontId="4" fillId="2" borderId="0" xfId="0" applyFont="1" applyFill="1" applyBorder="1" applyAlignment="1" applyProtection="1">
      <alignment wrapText="1"/>
    </xf>
    <xf numFmtId="10" fontId="5" fillId="2" borderId="1" xfId="0" applyNumberFormat="1" applyFont="1" applyFill="1" applyBorder="1" applyAlignment="1" applyProtection="1">
      <alignment horizontal="right" vertical="top" shrinkToFit="1"/>
    </xf>
    <xf numFmtId="1" fontId="0" fillId="2" borderId="0" xfId="0" applyNumberFormat="1" applyFill="1" applyBorder="1" applyAlignment="1" applyProtection="1">
      <alignment horizontal="left" vertical="top"/>
    </xf>
    <xf numFmtId="165" fontId="5" fillId="2" borderId="17" xfId="0" applyNumberFormat="1" applyFont="1" applyFill="1" applyBorder="1" applyAlignment="1" applyProtection="1">
      <alignment horizontal="right" vertical="top" shrinkToFit="1"/>
    </xf>
    <xf numFmtId="10" fontId="5" fillId="2" borderId="1" xfId="1" applyNumberFormat="1" applyFont="1" applyFill="1" applyBorder="1" applyAlignment="1" applyProtection="1">
      <alignment horizontal="right" vertical="top" shrinkToFit="1"/>
    </xf>
    <xf numFmtId="166" fontId="5" fillId="2" borderId="17" xfId="1" applyNumberFormat="1" applyFont="1" applyFill="1" applyBorder="1" applyAlignment="1" applyProtection="1">
      <alignment horizontal="right" vertical="top" shrinkToFit="1"/>
    </xf>
    <xf numFmtId="1" fontId="1" fillId="2" borderId="0" xfId="0" applyNumberFormat="1" applyFont="1" applyFill="1" applyBorder="1" applyAlignment="1">
      <alignment horizontal="left" vertical="top"/>
    </xf>
    <xf numFmtId="164" fontId="5" fillId="2" borderId="5" xfId="0" applyNumberFormat="1" applyFont="1" applyFill="1" applyBorder="1" applyAlignment="1" applyProtection="1">
      <alignment horizontal="center" vertical="top" shrinkToFit="1"/>
    </xf>
    <xf numFmtId="164" fontId="5" fillId="2" borderId="1" xfId="0" applyNumberFormat="1" applyFont="1" applyFill="1" applyBorder="1" applyAlignment="1" applyProtection="1">
      <alignment horizontal="center" vertical="top" shrinkToFit="1"/>
    </xf>
    <xf numFmtId="164" fontId="5" fillId="2" borderId="6" xfId="0" applyNumberFormat="1" applyFont="1" applyFill="1" applyBorder="1" applyAlignment="1" applyProtection="1">
      <alignment horizontal="center" vertical="top" shrinkToFit="1"/>
    </xf>
    <xf numFmtId="0" fontId="4" fillId="2" borderId="0" xfId="0" applyFont="1" applyFill="1" applyBorder="1" applyAlignment="1" applyProtection="1">
      <alignment horizontal="left" vertical="top" wrapText="1"/>
    </xf>
    <xf numFmtId="0" fontId="3" fillId="3"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wrapText="1"/>
    </xf>
    <xf numFmtId="0" fontId="4" fillId="3" borderId="19"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wrapText="1"/>
    </xf>
    <xf numFmtId="0" fontId="4" fillId="3" borderId="15" xfId="0" applyFont="1" applyFill="1" applyBorder="1" applyAlignment="1" applyProtection="1">
      <alignment horizontal="center" vertical="center" wrapText="1"/>
      <protection locked="0"/>
    </xf>
    <xf numFmtId="14" fontId="3" fillId="3" borderId="3"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4" fillId="2" borderId="6" xfId="0" applyFont="1" applyFill="1" applyBorder="1" applyAlignment="1" applyProtection="1">
      <alignment horizontal="center" vertical="top" wrapText="1"/>
    </xf>
    <xf numFmtId="1" fontId="5" fillId="2" borderId="5" xfId="0" applyNumberFormat="1" applyFont="1" applyFill="1" applyBorder="1" applyAlignment="1" applyProtection="1">
      <alignment horizontal="center" vertical="top" shrinkToFit="1"/>
    </xf>
    <xf numFmtId="1" fontId="5" fillId="2" borderId="1" xfId="0" applyNumberFormat="1" applyFont="1" applyFill="1" applyBorder="1" applyAlignment="1" applyProtection="1">
      <alignment horizontal="center" vertical="top" shrinkToFit="1"/>
    </xf>
    <xf numFmtId="1" fontId="5" fillId="2" borderId="6" xfId="0" applyNumberFormat="1" applyFont="1" applyFill="1" applyBorder="1" applyAlignment="1" applyProtection="1">
      <alignment horizontal="center" vertical="top" shrinkToFit="1"/>
    </xf>
    <xf numFmtId="1" fontId="5" fillId="3" borderId="5" xfId="0" applyNumberFormat="1" applyFont="1" applyFill="1" applyBorder="1" applyAlignment="1" applyProtection="1">
      <alignment horizontal="center" vertical="top" shrinkToFit="1"/>
      <protection locked="0"/>
    </xf>
    <xf numFmtId="1" fontId="5" fillId="3" borderId="1" xfId="0" applyNumberFormat="1" applyFont="1" applyFill="1" applyBorder="1" applyAlignment="1" applyProtection="1">
      <alignment horizontal="center" vertical="top" shrinkToFit="1"/>
      <protection locked="0"/>
    </xf>
    <xf numFmtId="1" fontId="5" fillId="3" borderId="6" xfId="0" applyNumberFormat="1" applyFont="1" applyFill="1" applyBorder="1" applyAlignment="1" applyProtection="1">
      <alignment horizontal="center" vertical="top" shrinkToFit="1"/>
      <protection locked="0"/>
    </xf>
    <xf numFmtId="0" fontId="3" fillId="2" borderId="0" xfId="0" applyFont="1" applyFill="1" applyBorder="1" applyAlignment="1" applyProtection="1">
      <alignment horizontal="left" wrapText="1"/>
    </xf>
    <xf numFmtId="0" fontId="5" fillId="2" borderId="0" xfId="0" applyFont="1" applyFill="1" applyBorder="1" applyAlignment="1" applyProtection="1">
      <alignment horizontal="center" wrapText="1"/>
    </xf>
    <xf numFmtId="0" fontId="5" fillId="2" borderId="0" xfId="0" applyFont="1" applyFill="1" applyBorder="1" applyAlignment="1" applyProtection="1">
      <alignment horizontal="left" vertical="top" wrapText="1"/>
    </xf>
    <xf numFmtId="0" fontId="0" fillId="0" borderId="13" xfId="0" applyFill="1" applyBorder="1" applyAlignment="1" applyProtection="1">
      <alignment horizontal="left" vertical="top" wrapText="1" indent="1"/>
    </xf>
    <xf numFmtId="0" fontId="0" fillId="0" borderId="14" xfId="0" applyFill="1" applyBorder="1" applyAlignment="1" applyProtection="1">
      <alignment horizontal="left" vertical="top" wrapText="1" indent="1"/>
    </xf>
    <xf numFmtId="0" fontId="6" fillId="2" borderId="0" xfId="0" applyFont="1" applyFill="1" applyBorder="1" applyAlignment="1" applyProtection="1">
      <alignment horizontal="right" vertical="top" wrapText="1"/>
    </xf>
    <xf numFmtId="0" fontId="4" fillId="2" borderId="0" xfId="0" applyFont="1" applyFill="1" applyBorder="1" applyAlignment="1" applyProtection="1">
      <alignment horizontal="left" vertical="center" wrapText="1"/>
    </xf>
    <xf numFmtId="1" fontId="5" fillId="3" borderId="3" xfId="0" applyNumberFormat="1" applyFont="1" applyFill="1" applyBorder="1" applyAlignment="1" applyProtection="1">
      <alignment horizontal="right" vertical="top" shrinkToFit="1"/>
      <protection locked="0"/>
    </xf>
    <xf numFmtId="1" fontId="5" fillId="3" borderId="1" xfId="0" applyNumberFormat="1" applyFont="1" applyFill="1" applyBorder="1" applyAlignment="1" applyProtection="1">
      <alignment horizontal="right" vertical="top" shrinkToFit="1"/>
      <protection locked="0"/>
    </xf>
    <xf numFmtId="10" fontId="5" fillId="2" borderId="1" xfId="0" applyNumberFormat="1" applyFont="1" applyFill="1" applyBorder="1" applyAlignment="1" applyProtection="1">
      <alignment horizontal="right" vertical="top" shrinkToFit="1"/>
    </xf>
    <xf numFmtId="0" fontId="4" fillId="3" borderId="15"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wrapText="1"/>
      <protection locked="0"/>
    </xf>
    <xf numFmtId="0" fontId="3" fillId="3" borderId="1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wrapText="1"/>
      <protection locked="0"/>
    </xf>
    <xf numFmtId="0" fontId="3" fillId="3" borderId="3"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425450</xdr:colOff>
      <xdr:row>0</xdr:row>
      <xdr:rowOff>82550</xdr:rowOff>
    </xdr:from>
    <xdr:to>
      <xdr:col>1</xdr:col>
      <xdr:colOff>944221</xdr:colOff>
      <xdr:row>5</xdr:row>
      <xdr:rowOff>150471</xdr:rowOff>
    </xdr:to>
    <xdr:pic>
      <xdr:nvPicPr>
        <xdr:cNvPr id="6" name="Picture 5">
          <a:extLst>
            <a:ext uri="{FF2B5EF4-FFF2-40B4-BE49-F238E27FC236}">
              <a16:creationId xmlns:a16="http://schemas.microsoft.com/office/drawing/2014/main" id="{FEEFAB81-7D1F-4A59-BCB8-4A043B457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550"/>
          <a:ext cx="944221" cy="9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33"/>
  <sheetViews>
    <sheetView tabSelected="1" zoomScale="90" zoomScaleNormal="90" workbookViewId="0"/>
  </sheetViews>
  <sheetFormatPr defaultRowHeight="13" x14ac:dyDescent="0.3"/>
  <cols>
    <col min="1" max="1" width="3.796875" customWidth="1"/>
    <col min="2" max="2" width="25.796875" customWidth="1"/>
    <col min="3" max="3" width="1.296875" customWidth="1"/>
    <col min="4" max="4" width="1.19921875" customWidth="1"/>
    <col min="5" max="5" width="4.69921875" customWidth="1"/>
    <col min="6" max="6" width="30.69921875" customWidth="1"/>
    <col min="7" max="7" width="26.19921875" customWidth="1"/>
    <col min="8" max="8" width="3.19921875" hidden="1" customWidth="1"/>
    <col min="9" max="9" width="12.5" customWidth="1"/>
    <col min="10" max="11" width="1.19921875" customWidth="1"/>
    <col min="12" max="12" width="6.796875" customWidth="1"/>
    <col min="13" max="13" width="9.296875" customWidth="1"/>
    <col min="14" max="14" width="10.19921875" customWidth="1"/>
    <col min="15" max="15" width="1.19921875" customWidth="1"/>
    <col min="16" max="16" width="22.69921875" customWidth="1"/>
    <col min="17" max="17" width="2.19921875" customWidth="1"/>
    <col min="18" max="18" width="24.69921875" customWidth="1"/>
    <col min="19" max="19" width="3.296875" customWidth="1"/>
    <col min="20" max="20" width="8.796875" style="1" hidden="1" customWidth="1"/>
    <col min="21" max="21" width="9.296875" style="1" hidden="1" customWidth="1"/>
    <col min="22" max="22" width="12.5" style="1" hidden="1" customWidth="1"/>
    <col min="23" max="68" width="9.296875" style="1"/>
  </cols>
  <sheetData>
    <row r="1" spans="1:21" ht="13.5" customHeight="1" x14ac:dyDescent="0.3">
      <c r="A1" s="3"/>
      <c r="B1" s="9"/>
      <c r="C1" s="9"/>
      <c r="D1" s="9"/>
      <c r="E1" s="9"/>
      <c r="F1" s="9"/>
      <c r="G1" s="9"/>
      <c r="H1" s="9"/>
      <c r="I1" s="9"/>
      <c r="J1" s="9"/>
      <c r="K1" s="9"/>
      <c r="L1" s="9"/>
      <c r="M1" s="9"/>
      <c r="N1" s="9"/>
      <c r="O1" s="9"/>
      <c r="P1" s="9"/>
      <c r="Q1" s="9"/>
      <c r="R1" s="9"/>
      <c r="S1" s="10"/>
      <c r="T1" s="42"/>
      <c r="U1" s="42"/>
    </row>
    <row r="2" spans="1:21" ht="13" customHeight="1" x14ac:dyDescent="0.3">
      <c r="A2" s="4"/>
      <c r="B2" s="80" t="s">
        <v>31</v>
      </c>
      <c r="C2" s="80"/>
      <c r="D2" s="80"/>
      <c r="E2" s="80"/>
      <c r="F2" s="80"/>
      <c r="G2" s="80"/>
      <c r="H2" s="80"/>
      <c r="I2" s="80"/>
      <c r="J2" s="80"/>
      <c r="K2" s="80"/>
      <c r="L2" s="80"/>
      <c r="M2" s="80"/>
      <c r="N2" s="80"/>
      <c r="O2" s="80"/>
      <c r="P2" s="80"/>
      <c r="Q2" s="80"/>
      <c r="R2" s="80"/>
      <c r="S2" s="11"/>
      <c r="T2" s="42"/>
      <c r="U2" s="42"/>
    </row>
    <row r="3" spans="1:21" ht="13.5" customHeight="1" x14ac:dyDescent="0.3">
      <c r="A3" s="4"/>
      <c r="B3" s="80" t="s">
        <v>29</v>
      </c>
      <c r="C3" s="80"/>
      <c r="D3" s="80"/>
      <c r="E3" s="80"/>
      <c r="F3" s="80"/>
      <c r="G3" s="80"/>
      <c r="H3" s="80"/>
      <c r="I3" s="80"/>
      <c r="J3" s="80"/>
      <c r="K3" s="80"/>
      <c r="L3" s="80"/>
      <c r="M3" s="80"/>
      <c r="N3" s="80"/>
      <c r="O3" s="80"/>
      <c r="P3" s="80"/>
      <c r="Q3" s="80"/>
      <c r="R3" s="80"/>
      <c r="S3" s="12"/>
      <c r="T3" s="42"/>
      <c r="U3" s="42"/>
    </row>
    <row r="4" spans="1:21" ht="15.65" customHeight="1" x14ac:dyDescent="0.3">
      <c r="A4" s="4"/>
      <c r="B4" s="80" t="s">
        <v>30</v>
      </c>
      <c r="C4" s="80"/>
      <c r="D4" s="80"/>
      <c r="E4" s="80"/>
      <c r="F4" s="80"/>
      <c r="G4" s="80"/>
      <c r="H4" s="80"/>
      <c r="I4" s="80"/>
      <c r="J4" s="80"/>
      <c r="K4" s="80"/>
      <c r="L4" s="80"/>
      <c r="M4" s="80"/>
      <c r="N4" s="80"/>
      <c r="O4" s="80"/>
      <c r="P4" s="80"/>
      <c r="Q4" s="80"/>
      <c r="R4" s="80"/>
      <c r="S4" s="12"/>
      <c r="T4" s="42"/>
      <c r="U4" s="42"/>
    </row>
    <row r="5" spans="1:21" ht="13.5" customHeight="1" x14ac:dyDescent="0.3">
      <c r="A5" s="4"/>
      <c r="B5" s="13"/>
      <c r="C5" s="13"/>
      <c r="D5" s="13"/>
      <c r="E5" s="13"/>
      <c r="F5" s="13"/>
      <c r="G5" s="13"/>
      <c r="H5" s="13"/>
      <c r="I5" s="13"/>
      <c r="J5" s="13"/>
      <c r="K5" s="13"/>
      <c r="L5" s="13"/>
      <c r="M5" s="13"/>
      <c r="N5" s="13"/>
      <c r="O5" s="13"/>
      <c r="P5" s="13"/>
      <c r="Q5" s="13"/>
      <c r="R5" s="13"/>
      <c r="S5" s="12"/>
      <c r="T5" s="42"/>
      <c r="U5" s="42"/>
    </row>
    <row r="6" spans="1:21" ht="19" customHeight="1" thickBot="1" x14ac:dyDescent="0.35">
      <c r="A6" s="5"/>
      <c r="B6" s="14"/>
      <c r="C6" s="14"/>
      <c r="D6" s="14"/>
      <c r="E6" s="14"/>
      <c r="F6" s="14"/>
      <c r="G6" s="14"/>
      <c r="H6" s="14"/>
      <c r="I6" s="14"/>
      <c r="J6" s="14"/>
      <c r="K6" s="14"/>
      <c r="L6" s="14"/>
      <c r="M6" s="14"/>
      <c r="N6" s="14"/>
      <c r="O6" s="14"/>
      <c r="P6" s="14"/>
      <c r="Q6" s="14"/>
      <c r="R6" s="14"/>
      <c r="S6" s="15"/>
      <c r="T6" s="42"/>
      <c r="U6" s="42"/>
    </row>
    <row r="7" spans="1:21" ht="13.5" customHeight="1" x14ac:dyDescent="0.3">
      <c r="A7" s="4"/>
      <c r="B7" s="13"/>
      <c r="C7" s="13"/>
      <c r="D7" s="13"/>
      <c r="E7" s="13"/>
      <c r="F7" s="13"/>
      <c r="G7" s="13"/>
      <c r="H7" s="9"/>
      <c r="I7" s="9"/>
      <c r="J7" s="9"/>
      <c r="K7" s="9"/>
      <c r="L7" s="9"/>
      <c r="M7" s="9"/>
      <c r="N7" s="9"/>
      <c r="O7" s="9"/>
      <c r="P7" s="9"/>
      <c r="Q7" s="9"/>
      <c r="R7" s="9"/>
      <c r="S7" s="12"/>
      <c r="T7" s="42"/>
      <c r="U7" s="42"/>
    </row>
    <row r="8" spans="1:21" ht="22.5" customHeight="1" x14ac:dyDescent="0.45">
      <c r="A8" s="4"/>
      <c r="B8" s="16" t="s">
        <v>0</v>
      </c>
      <c r="C8" s="63"/>
      <c r="D8" s="63"/>
      <c r="E8" s="63"/>
      <c r="F8" s="63"/>
      <c r="G8" s="63"/>
      <c r="H8" s="17"/>
      <c r="I8" s="58" t="s">
        <v>1</v>
      </c>
      <c r="J8" s="58"/>
      <c r="K8" s="59"/>
      <c r="L8" s="59"/>
      <c r="M8" s="59"/>
      <c r="N8" s="59"/>
      <c r="O8" s="59"/>
      <c r="P8" s="18" t="s">
        <v>2</v>
      </c>
      <c r="Q8" s="60" t="e">
        <f>VLOOKUP(K8,Sheet1!$A$2:$B$255,2,FALSE)</f>
        <v>#N/A</v>
      </c>
      <c r="R8" s="60"/>
      <c r="S8" s="19"/>
      <c r="T8" s="42"/>
      <c r="U8" s="42"/>
    </row>
    <row r="9" spans="1:21" ht="36.75" customHeight="1" x14ac:dyDescent="0.45">
      <c r="A9" s="4"/>
      <c r="B9" s="44" t="s">
        <v>321</v>
      </c>
      <c r="C9" s="61"/>
      <c r="D9" s="61"/>
      <c r="E9" s="61"/>
      <c r="F9" s="61"/>
      <c r="G9" s="61"/>
      <c r="H9" s="46"/>
      <c r="I9" s="33" t="s">
        <v>320</v>
      </c>
      <c r="J9" s="45"/>
      <c r="K9" s="64"/>
      <c r="L9" s="59"/>
      <c r="M9" s="59"/>
      <c r="N9" s="59"/>
      <c r="O9" s="59"/>
      <c r="P9" s="47" t="s">
        <v>319</v>
      </c>
      <c r="Q9" s="65"/>
      <c r="R9" s="65"/>
      <c r="S9" s="12"/>
      <c r="T9" s="42"/>
      <c r="U9" s="42"/>
    </row>
    <row r="10" spans="1:21" ht="36.75" customHeight="1" x14ac:dyDescent="0.45">
      <c r="A10" s="4"/>
      <c r="B10" s="44" t="s">
        <v>322</v>
      </c>
      <c r="C10" s="61"/>
      <c r="D10" s="61"/>
      <c r="E10" s="61"/>
      <c r="F10" s="61"/>
      <c r="G10" s="61"/>
      <c r="H10" s="46"/>
      <c r="I10" s="62" t="s">
        <v>323</v>
      </c>
      <c r="J10" s="62"/>
      <c r="K10" s="62"/>
      <c r="L10" s="62"/>
      <c r="M10" s="62"/>
      <c r="N10" s="62"/>
      <c r="O10" s="48"/>
      <c r="P10" s="63"/>
      <c r="Q10" s="63"/>
      <c r="R10" s="63"/>
      <c r="S10" s="19"/>
      <c r="T10" s="42"/>
      <c r="U10" s="42"/>
    </row>
    <row r="11" spans="1:21" ht="18" customHeight="1" x14ac:dyDescent="0.45">
      <c r="A11" s="4"/>
      <c r="B11" s="16"/>
      <c r="C11" s="20"/>
      <c r="D11" s="20"/>
      <c r="E11" s="16"/>
      <c r="F11" s="16"/>
      <c r="G11" s="16"/>
      <c r="H11" s="17"/>
      <c r="I11" s="21"/>
      <c r="J11" s="21"/>
      <c r="K11" s="46"/>
      <c r="L11" s="46"/>
      <c r="M11" s="46"/>
      <c r="N11" s="46"/>
      <c r="O11" s="46"/>
      <c r="P11" s="18"/>
      <c r="Q11" s="46"/>
      <c r="R11" s="46"/>
      <c r="S11" s="19"/>
      <c r="T11" s="42"/>
      <c r="U11" s="42"/>
    </row>
    <row r="12" spans="1:21" ht="18" customHeight="1" x14ac:dyDescent="0.3">
      <c r="A12" s="4"/>
      <c r="B12" s="58" t="s">
        <v>3</v>
      </c>
      <c r="C12" s="58"/>
      <c r="D12" s="58"/>
      <c r="E12" s="58"/>
      <c r="F12" s="58"/>
      <c r="G12" s="58"/>
      <c r="H12" s="82"/>
      <c r="I12" s="82"/>
      <c r="J12" s="82"/>
      <c r="K12" s="82"/>
      <c r="L12" s="82"/>
      <c r="M12" s="82"/>
      <c r="N12" s="82"/>
      <c r="O12" s="82"/>
      <c r="P12" s="82"/>
      <c r="Q12" s="82"/>
      <c r="R12" s="82"/>
      <c r="S12" s="19"/>
      <c r="T12" s="42"/>
      <c r="U12" s="42"/>
    </row>
    <row r="13" spans="1:21" ht="18" customHeight="1" x14ac:dyDescent="0.3">
      <c r="A13" s="4"/>
      <c r="B13" s="58" t="s">
        <v>4</v>
      </c>
      <c r="C13" s="58"/>
      <c r="D13" s="58"/>
      <c r="E13" s="58"/>
      <c r="F13" s="58"/>
      <c r="G13" s="58"/>
      <c r="H13" s="83"/>
      <c r="I13" s="83"/>
      <c r="J13" s="83"/>
      <c r="K13" s="83"/>
      <c r="L13" s="83"/>
      <c r="M13" s="83"/>
      <c r="N13" s="83"/>
      <c r="O13" s="83"/>
      <c r="P13" s="83"/>
      <c r="Q13" s="83"/>
      <c r="R13" s="83"/>
      <c r="S13" s="19"/>
      <c r="T13" s="42"/>
      <c r="U13" s="42"/>
    </row>
    <row r="14" spans="1:21" ht="18" customHeight="1" x14ac:dyDescent="0.3">
      <c r="A14" s="4"/>
      <c r="B14" s="58" t="s">
        <v>5</v>
      </c>
      <c r="C14" s="58"/>
      <c r="D14" s="58"/>
      <c r="E14" s="58"/>
      <c r="F14" s="58"/>
      <c r="G14" s="58"/>
      <c r="H14" s="83"/>
      <c r="I14" s="83"/>
      <c r="J14" s="83"/>
      <c r="K14" s="83"/>
      <c r="L14" s="83"/>
      <c r="M14" s="83"/>
      <c r="N14" s="83"/>
      <c r="O14" s="83"/>
      <c r="P14" s="83"/>
      <c r="Q14" s="83"/>
      <c r="R14" s="83"/>
      <c r="S14" s="19"/>
      <c r="T14" s="42"/>
      <c r="U14" s="42"/>
    </row>
    <row r="15" spans="1:21" ht="18" customHeight="1" x14ac:dyDescent="0.3">
      <c r="A15" s="4"/>
      <c r="B15" s="58" t="s">
        <v>6</v>
      </c>
      <c r="C15" s="58"/>
      <c r="D15" s="58"/>
      <c r="E15" s="58"/>
      <c r="F15" s="58"/>
      <c r="G15" s="58"/>
      <c r="H15" s="83"/>
      <c r="I15" s="83"/>
      <c r="J15" s="83"/>
      <c r="K15" s="83"/>
      <c r="L15" s="83"/>
      <c r="M15" s="83"/>
      <c r="N15" s="83"/>
      <c r="O15" s="83"/>
      <c r="P15" s="83"/>
      <c r="Q15" s="83"/>
      <c r="R15" s="83"/>
      <c r="S15" s="19"/>
      <c r="T15" s="42"/>
      <c r="U15" s="42"/>
    </row>
    <row r="16" spans="1:21" ht="18" customHeight="1" x14ac:dyDescent="0.3">
      <c r="A16" s="4"/>
      <c r="B16" s="58" t="s">
        <v>7</v>
      </c>
      <c r="C16" s="58"/>
      <c r="D16" s="58"/>
      <c r="E16" s="58"/>
      <c r="F16" s="58"/>
      <c r="G16" s="58"/>
      <c r="H16" s="84" t="e">
        <f>H15/H13</f>
        <v>#DIV/0!</v>
      </c>
      <c r="I16" s="84"/>
      <c r="J16" s="84"/>
      <c r="K16" s="84"/>
      <c r="L16" s="84"/>
      <c r="M16" s="84"/>
      <c r="N16" s="84"/>
      <c r="O16" s="84"/>
      <c r="P16" s="84"/>
      <c r="Q16" s="84"/>
      <c r="R16" s="84"/>
      <c r="S16" s="19"/>
      <c r="T16" s="42"/>
      <c r="U16" s="42"/>
    </row>
    <row r="17" spans="1:22" ht="12" customHeight="1" x14ac:dyDescent="0.3">
      <c r="A17" s="4"/>
      <c r="B17" s="21"/>
      <c r="C17" s="21"/>
      <c r="D17" s="21"/>
      <c r="E17" s="21"/>
      <c r="F17" s="21"/>
      <c r="G17" s="21"/>
      <c r="H17" s="23"/>
      <c r="I17" s="23"/>
      <c r="J17" s="23"/>
      <c r="K17" s="23"/>
      <c r="L17" s="23"/>
      <c r="M17" s="23"/>
      <c r="N17" s="23"/>
      <c r="O17" s="23"/>
      <c r="P17" s="23"/>
      <c r="Q17" s="23"/>
      <c r="R17" s="23"/>
      <c r="S17" s="19"/>
      <c r="T17" s="42"/>
      <c r="U17" s="42"/>
    </row>
    <row r="18" spans="1:22" ht="15" customHeight="1" x14ac:dyDescent="0.3">
      <c r="A18" s="4"/>
      <c r="B18" s="55">
        <v>6</v>
      </c>
      <c r="C18" s="56"/>
      <c r="D18" s="56"/>
      <c r="E18" s="57"/>
      <c r="F18" s="24">
        <v>7</v>
      </c>
      <c r="G18" s="55">
        <v>8</v>
      </c>
      <c r="H18" s="56"/>
      <c r="I18" s="57"/>
      <c r="J18" s="55">
        <v>9</v>
      </c>
      <c r="K18" s="56"/>
      <c r="L18" s="56"/>
      <c r="M18" s="56"/>
      <c r="N18" s="56"/>
      <c r="O18" s="57"/>
      <c r="P18" s="24">
        <v>10</v>
      </c>
      <c r="Q18" s="55">
        <v>11</v>
      </c>
      <c r="R18" s="57"/>
      <c r="S18" s="19"/>
      <c r="T18" s="42"/>
      <c r="U18" s="42"/>
    </row>
    <row r="19" spans="1:22" ht="46.5" customHeight="1" x14ac:dyDescent="0.3">
      <c r="A19" s="4"/>
      <c r="B19" s="66" t="s">
        <v>8</v>
      </c>
      <c r="C19" s="67"/>
      <c r="D19" s="67"/>
      <c r="E19" s="68"/>
      <c r="F19" s="25" t="s">
        <v>9</v>
      </c>
      <c r="G19" s="66" t="s">
        <v>10</v>
      </c>
      <c r="H19" s="67"/>
      <c r="I19" s="68"/>
      <c r="J19" s="66" t="s">
        <v>11</v>
      </c>
      <c r="K19" s="67"/>
      <c r="L19" s="67"/>
      <c r="M19" s="67"/>
      <c r="N19" s="67"/>
      <c r="O19" s="68"/>
      <c r="P19" s="25" t="s">
        <v>12</v>
      </c>
      <c r="Q19" s="66" t="s">
        <v>13</v>
      </c>
      <c r="R19" s="68"/>
      <c r="S19" s="19"/>
      <c r="T19" s="42"/>
      <c r="U19" s="42"/>
    </row>
    <row r="20" spans="1:22" ht="18" customHeight="1" x14ac:dyDescent="0.3">
      <c r="A20" s="4"/>
      <c r="B20" s="69">
        <v>1</v>
      </c>
      <c r="C20" s="70"/>
      <c r="D20" s="70"/>
      <c r="E20" s="71"/>
      <c r="F20" s="26">
        <f>SUM(G20:O20)</f>
        <v>0</v>
      </c>
      <c r="G20" s="72"/>
      <c r="H20" s="73"/>
      <c r="I20" s="74"/>
      <c r="J20" s="72"/>
      <c r="K20" s="73"/>
      <c r="L20" s="73"/>
      <c r="M20" s="73"/>
      <c r="N20" s="73"/>
      <c r="O20" s="74"/>
      <c r="P20" s="26">
        <f t="shared" ref="P20:P31" si="0">G20*B20</f>
        <v>0</v>
      </c>
      <c r="Q20" s="69">
        <f>J20*B20</f>
        <v>0</v>
      </c>
      <c r="R20" s="71"/>
      <c r="S20" s="19"/>
      <c r="T20" s="42"/>
      <c r="U20" s="42"/>
    </row>
    <row r="21" spans="1:22" ht="18" customHeight="1" x14ac:dyDescent="0.3">
      <c r="A21" s="4"/>
      <c r="B21" s="69">
        <v>2</v>
      </c>
      <c r="C21" s="70"/>
      <c r="D21" s="70"/>
      <c r="E21" s="71"/>
      <c r="F21" s="26">
        <f t="shared" ref="F21:F31" si="1">SUM(G21:O21)</f>
        <v>0</v>
      </c>
      <c r="G21" s="72"/>
      <c r="H21" s="73"/>
      <c r="I21" s="74"/>
      <c r="J21" s="72"/>
      <c r="K21" s="73"/>
      <c r="L21" s="73"/>
      <c r="M21" s="73"/>
      <c r="N21" s="73"/>
      <c r="O21" s="74"/>
      <c r="P21" s="26">
        <f t="shared" si="0"/>
        <v>0</v>
      </c>
      <c r="Q21" s="69">
        <f>J21*B21</f>
        <v>0</v>
      </c>
      <c r="R21" s="71"/>
      <c r="S21" s="19"/>
      <c r="T21" s="42"/>
      <c r="U21" s="42"/>
    </row>
    <row r="22" spans="1:22" ht="18" customHeight="1" x14ac:dyDescent="0.3">
      <c r="A22" s="4"/>
      <c r="B22" s="69">
        <v>3</v>
      </c>
      <c r="C22" s="70"/>
      <c r="D22" s="70"/>
      <c r="E22" s="71"/>
      <c r="F22" s="26">
        <f t="shared" si="1"/>
        <v>0</v>
      </c>
      <c r="G22" s="72"/>
      <c r="H22" s="73"/>
      <c r="I22" s="74"/>
      <c r="J22" s="72"/>
      <c r="K22" s="73"/>
      <c r="L22" s="73"/>
      <c r="M22" s="73"/>
      <c r="N22" s="73"/>
      <c r="O22" s="74"/>
      <c r="P22" s="26">
        <f t="shared" si="0"/>
        <v>0</v>
      </c>
      <c r="Q22" s="69">
        <f>J22*B22</f>
        <v>0</v>
      </c>
      <c r="R22" s="71"/>
      <c r="S22" s="19"/>
      <c r="T22" s="42"/>
      <c r="U22" s="42"/>
    </row>
    <row r="23" spans="1:22" ht="18" customHeight="1" x14ac:dyDescent="0.3">
      <c r="A23" s="4"/>
      <c r="B23" s="69">
        <v>4</v>
      </c>
      <c r="C23" s="70"/>
      <c r="D23" s="70"/>
      <c r="E23" s="71"/>
      <c r="F23" s="26">
        <f t="shared" si="1"/>
        <v>0</v>
      </c>
      <c r="G23" s="72"/>
      <c r="H23" s="73"/>
      <c r="I23" s="74"/>
      <c r="J23" s="72"/>
      <c r="K23" s="73"/>
      <c r="L23" s="73"/>
      <c r="M23" s="73"/>
      <c r="N23" s="73"/>
      <c r="O23" s="74"/>
      <c r="P23" s="26">
        <f t="shared" si="0"/>
        <v>0</v>
      </c>
      <c r="Q23" s="69">
        <f t="shared" ref="Q23:Q31" si="2">J23*B23</f>
        <v>0</v>
      </c>
      <c r="R23" s="71"/>
      <c r="S23" s="19"/>
      <c r="T23" s="42"/>
      <c r="U23" s="42"/>
    </row>
    <row r="24" spans="1:22" ht="18" customHeight="1" x14ac:dyDescent="0.3">
      <c r="A24" s="4"/>
      <c r="B24" s="69">
        <v>5</v>
      </c>
      <c r="C24" s="70"/>
      <c r="D24" s="70"/>
      <c r="E24" s="71"/>
      <c r="F24" s="26">
        <f t="shared" si="1"/>
        <v>0</v>
      </c>
      <c r="G24" s="72"/>
      <c r="H24" s="73"/>
      <c r="I24" s="74"/>
      <c r="J24" s="72"/>
      <c r="K24" s="73"/>
      <c r="L24" s="73"/>
      <c r="M24" s="73"/>
      <c r="N24" s="73"/>
      <c r="O24" s="74"/>
      <c r="P24" s="26">
        <f t="shared" si="0"/>
        <v>0</v>
      </c>
      <c r="Q24" s="69">
        <f t="shared" si="2"/>
        <v>0</v>
      </c>
      <c r="R24" s="71"/>
      <c r="S24" s="19"/>
      <c r="T24" s="42"/>
      <c r="U24" s="42"/>
    </row>
    <row r="25" spans="1:22" ht="18" customHeight="1" x14ac:dyDescent="0.3">
      <c r="A25" s="4"/>
      <c r="B25" s="69">
        <v>6</v>
      </c>
      <c r="C25" s="70"/>
      <c r="D25" s="70"/>
      <c r="E25" s="71"/>
      <c r="F25" s="26">
        <f t="shared" si="1"/>
        <v>0</v>
      </c>
      <c r="G25" s="72"/>
      <c r="H25" s="73"/>
      <c r="I25" s="74"/>
      <c r="J25" s="72"/>
      <c r="K25" s="73"/>
      <c r="L25" s="73"/>
      <c r="M25" s="73"/>
      <c r="N25" s="73"/>
      <c r="O25" s="74"/>
      <c r="P25" s="26">
        <f t="shared" si="0"/>
        <v>0</v>
      </c>
      <c r="Q25" s="69">
        <f t="shared" si="2"/>
        <v>0</v>
      </c>
      <c r="R25" s="71"/>
      <c r="S25" s="19"/>
      <c r="T25" s="42"/>
      <c r="U25" s="42"/>
    </row>
    <row r="26" spans="1:22" ht="18" customHeight="1" x14ac:dyDescent="0.3">
      <c r="A26" s="4"/>
      <c r="B26" s="69">
        <v>7</v>
      </c>
      <c r="C26" s="70"/>
      <c r="D26" s="70"/>
      <c r="E26" s="71"/>
      <c r="F26" s="26">
        <f t="shared" si="1"/>
        <v>0</v>
      </c>
      <c r="G26" s="72"/>
      <c r="H26" s="73"/>
      <c r="I26" s="74"/>
      <c r="J26" s="72"/>
      <c r="K26" s="73"/>
      <c r="L26" s="73"/>
      <c r="M26" s="73"/>
      <c r="N26" s="73"/>
      <c r="O26" s="74"/>
      <c r="P26" s="26">
        <f t="shared" si="0"/>
        <v>0</v>
      </c>
      <c r="Q26" s="69">
        <f t="shared" si="2"/>
        <v>0</v>
      </c>
      <c r="R26" s="71"/>
      <c r="S26" s="19"/>
      <c r="T26" s="42"/>
      <c r="U26" s="42"/>
    </row>
    <row r="27" spans="1:22" ht="18" customHeight="1" x14ac:dyDescent="0.3">
      <c r="A27" s="4"/>
      <c r="B27" s="69">
        <v>8</v>
      </c>
      <c r="C27" s="70"/>
      <c r="D27" s="70"/>
      <c r="E27" s="71"/>
      <c r="F27" s="26">
        <f t="shared" si="1"/>
        <v>0</v>
      </c>
      <c r="G27" s="72"/>
      <c r="H27" s="73"/>
      <c r="I27" s="74"/>
      <c r="J27" s="72"/>
      <c r="K27" s="73"/>
      <c r="L27" s="73"/>
      <c r="M27" s="73"/>
      <c r="N27" s="73"/>
      <c r="O27" s="74"/>
      <c r="P27" s="26">
        <f t="shared" si="0"/>
        <v>0</v>
      </c>
      <c r="Q27" s="69">
        <f t="shared" si="2"/>
        <v>0</v>
      </c>
      <c r="R27" s="71"/>
      <c r="S27" s="19"/>
      <c r="T27" s="42"/>
      <c r="U27" s="42"/>
    </row>
    <row r="28" spans="1:22" ht="18" customHeight="1" x14ac:dyDescent="0.3">
      <c r="A28" s="4"/>
      <c r="B28" s="69">
        <v>9</v>
      </c>
      <c r="C28" s="70"/>
      <c r="D28" s="70"/>
      <c r="E28" s="71"/>
      <c r="F28" s="26">
        <f t="shared" si="1"/>
        <v>0</v>
      </c>
      <c r="G28" s="72"/>
      <c r="H28" s="73"/>
      <c r="I28" s="74"/>
      <c r="J28" s="72"/>
      <c r="K28" s="73"/>
      <c r="L28" s="73"/>
      <c r="M28" s="73"/>
      <c r="N28" s="73"/>
      <c r="O28" s="74"/>
      <c r="P28" s="26">
        <f t="shared" si="0"/>
        <v>0</v>
      </c>
      <c r="Q28" s="69">
        <f t="shared" si="2"/>
        <v>0</v>
      </c>
      <c r="R28" s="71"/>
      <c r="S28" s="19"/>
      <c r="T28" s="42"/>
      <c r="U28" s="42"/>
    </row>
    <row r="29" spans="1:22" ht="18" customHeight="1" x14ac:dyDescent="0.3">
      <c r="A29" s="4"/>
      <c r="B29" s="69">
        <v>10</v>
      </c>
      <c r="C29" s="70"/>
      <c r="D29" s="70"/>
      <c r="E29" s="71"/>
      <c r="F29" s="26">
        <f t="shared" si="1"/>
        <v>0</v>
      </c>
      <c r="G29" s="72"/>
      <c r="H29" s="73"/>
      <c r="I29" s="74"/>
      <c r="J29" s="72"/>
      <c r="K29" s="73"/>
      <c r="L29" s="73"/>
      <c r="M29" s="73"/>
      <c r="N29" s="73"/>
      <c r="O29" s="74"/>
      <c r="P29" s="26">
        <f t="shared" si="0"/>
        <v>0</v>
      </c>
      <c r="Q29" s="69">
        <f t="shared" si="2"/>
        <v>0</v>
      </c>
      <c r="R29" s="71"/>
      <c r="S29" s="19"/>
      <c r="T29" s="42"/>
      <c r="U29" s="42"/>
    </row>
    <row r="30" spans="1:22" ht="18" customHeight="1" x14ac:dyDescent="0.3">
      <c r="A30" s="4"/>
      <c r="B30" s="69">
        <v>11</v>
      </c>
      <c r="C30" s="70"/>
      <c r="D30" s="70"/>
      <c r="E30" s="71"/>
      <c r="F30" s="26">
        <f t="shared" si="1"/>
        <v>0</v>
      </c>
      <c r="G30" s="72"/>
      <c r="H30" s="73"/>
      <c r="I30" s="74"/>
      <c r="J30" s="72"/>
      <c r="K30" s="73"/>
      <c r="L30" s="73"/>
      <c r="M30" s="73"/>
      <c r="N30" s="73"/>
      <c r="O30" s="74"/>
      <c r="P30" s="26">
        <f t="shared" si="0"/>
        <v>0</v>
      </c>
      <c r="Q30" s="69">
        <f t="shared" si="2"/>
        <v>0</v>
      </c>
      <c r="R30" s="71"/>
      <c r="S30" s="19"/>
      <c r="T30" s="42"/>
      <c r="U30" s="42"/>
    </row>
    <row r="31" spans="1:22" ht="18" customHeight="1" x14ac:dyDescent="0.3">
      <c r="A31" s="4"/>
      <c r="B31" s="69">
        <v>12</v>
      </c>
      <c r="C31" s="70"/>
      <c r="D31" s="70"/>
      <c r="E31" s="71"/>
      <c r="F31" s="26">
        <f t="shared" si="1"/>
        <v>0</v>
      </c>
      <c r="G31" s="72"/>
      <c r="H31" s="73"/>
      <c r="I31" s="74"/>
      <c r="J31" s="72"/>
      <c r="K31" s="73"/>
      <c r="L31" s="73"/>
      <c r="M31" s="73"/>
      <c r="N31" s="73"/>
      <c r="O31" s="74"/>
      <c r="P31" s="26">
        <f t="shared" si="0"/>
        <v>0</v>
      </c>
      <c r="Q31" s="69">
        <f t="shared" si="2"/>
        <v>0</v>
      </c>
      <c r="R31" s="71"/>
      <c r="S31" s="19"/>
      <c r="T31" s="42"/>
      <c r="U31" s="50"/>
    </row>
    <row r="32" spans="1:22" ht="18" customHeight="1" x14ac:dyDescent="0.3">
      <c r="A32" s="4"/>
      <c r="B32" s="66" t="s">
        <v>14</v>
      </c>
      <c r="C32" s="67"/>
      <c r="D32" s="67"/>
      <c r="E32" s="68"/>
      <c r="F32" s="26">
        <f>SUM(F20:F31)</f>
        <v>0</v>
      </c>
      <c r="G32" s="69">
        <f>SUM(G20:I31)</f>
        <v>0</v>
      </c>
      <c r="H32" s="70"/>
      <c r="I32" s="71"/>
      <c r="J32" s="69">
        <f>SUM(J20:O31)</f>
        <v>0</v>
      </c>
      <c r="K32" s="70"/>
      <c r="L32" s="70"/>
      <c r="M32" s="70"/>
      <c r="N32" s="70"/>
      <c r="O32" s="71"/>
      <c r="P32" s="26">
        <f>SUM(P20:P31)</f>
        <v>0</v>
      </c>
      <c r="Q32" s="69">
        <f>SUM(Q20:R31)</f>
        <v>0</v>
      </c>
      <c r="R32" s="71"/>
      <c r="S32" s="19"/>
      <c r="T32" s="42"/>
      <c r="U32" s="42"/>
      <c r="V32" s="43"/>
    </row>
    <row r="33" spans="1:22" ht="6.65" customHeight="1" x14ac:dyDescent="0.3">
      <c r="A33" s="4"/>
      <c r="B33" s="16"/>
      <c r="C33" s="16"/>
      <c r="D33" s="16"/>
      <c r="E33" s="16"/>
      <c r="F33" s="27"/>
      <c r="G33" s="27"/>
      <c r="H33" s="27"/>
      <c r="I33" s="27"/>
      <c r="J33" s="27"/>
      <c r="K33" s="27"/>
      <c r="L33" s="27"/>
      <c r="M33" s="27"/>
      <c r="N33" s="27"/>
      <c r="O33" s="27"/>
      <c r="P33" s="27"/>
      <c r="Q33" s="27"/>
      <c r="R33" s="28"/>
      <c r="S33" s="19"/>
      <c r="T33" s="42"/>
      <c r="U33" s="42"/>
      <c r="V33" s="43"/>
    </row>
    <row r="34" spans="1:22" ht="15" customHeight="1" x14ac:dyDescent="0.45">
      <c r="A34" s="4"/>
      <c r="B34" s="58" t="s">
        <v>15</v>
      </c>
      <c r="C34" s="58"/>
      <c r="D34" s="58"/>
      <c r="E34" s="58"/>
      <c r="F34" s="58"/>
      <c r="G34" s="58"/>
      <c r="H34" s="58"/>
      <c r="I34" s="58"/>
      <c r="J34" s="58"/>
      <c r="K34" s="58"/>
      <c r="L34" s="58"/>
      <c r="M34" s="58"/>
      <c r="N34" s="58"/>
      <c r="O34" s="75"/>
      <c r="P34" s="75"/>
      <c r="Q34" s="75"/>
      <c r="R34" s="29">
        <f>SUM(P32:R32)</f>
        <v>0</v>
      </c>
      <c r="S34" s="19"/>
      <c r="T34" s="32">
        <f>R34</f>
        <v>0</v>
      </c>
      <c r="U34" s="42"/>
      <c r="V34" s="54"/>
    </row>
    <row r="35" spans="1:22" ht="18" customHeight="1" x14ac:dyDescent="0.45">
      <c r="A35" s="4"/>
      <c r="B35" s="58" t="s">
        <v>16</v>
      </c>
      <c r="C35" s="58"/>
      <c r="D35" s="58"/>
      <c r="E35" s="58"/>
      <c r="F35" s="58"/>
      <c r="G35" s="58"/>
      <c r="H35" s="58"/>
      <c r="I35" s="58"/>
      <c r="J35" s="58"/>
      <c r="K35" s="58"/>
      <c r="L35" s="58"/>
      <c r="M35" s="58"/>
      <c r="N35" s="58"/>
      <c r="O35" s="75"/>
      <c r="P35" s="75"/>
      <c r="Q35" s="75"/>
      <c r="R35" s="30" t="e">
        <f>SUM(P32:R32)/H15</f>
        <v>#DIV/0!</v>
      </c>
      <c r="S35" s="19"/>
      <c r="T35" s="32" t="e">
        <f>R35</f>
        <v>#DIV/0!</v>
      </c>
      <c r="U35" s="42"/>
      <c r="V35" s="43"/>
    </row>
    <row r="36" spans="1:22" ht="18" customHeight="1" x14ac:dyDescent="0.45">
      <c r="A36" s="4"/>
      <c r="B36" s="58" t="s">
        <v>17</v>
      </c>
      <c r="C36" s="58"/>
      <c r="D36" s="58"/>
      <c r="E36" s="58"/>
      <c r="F36" s="58"/>
      <c r="G36" s="58"/>
      <c r="H36" s="58"/>
      <c r="I36" s="58"/>
      <c r="J36" s="58"/>
      <c r="K36" s="58"/>
      <c r="L36" s="58"/>
      <c r="M36" s="58"/>
      <c r="N36" s="58"/>
      <c r="O36" s="75"/>
      <c r="P36" s="75"/>
      <c r="Q36" s="75"/>
      <c r="R36" s="31">
        <f>H13-H15</f>
        <v>0</v>
      </c>
      <c r="S36" s="19"/>
      <c r="T36" s="32">
        <f>R36</f>
        <v>0</v>
      </c>
      <c r="U36" s="42"/>
      <c r="V36" s="43"/>
    </row>
    <row r="37" spans="1:22" ht="18" customHeight="1" x14ac:dyDescent="0.45">
      <c r="A37" s="4"/>
      <c r="B37" s="77" t="s">
        <v>325</v>
      </c>
      <c r="C37" s="58"/>
      <c r="D37" s="58"/>
      <c r="E37" s="58"/>
      <c r="F37" s="58"/>
      <c r="G37" s="58"/>
      <c r="H37" s="58"/>
      <c r="I37" s="58"/>
      <c r="J37" s="58"/>
      <c r="K37" s="58"/>
      <c r="L37" s="58"/>
      <c r="M37" s="58"/>
      <c r="N37" s="58"/>
      <c r="O37" s="75"/>
      <c r="P37" s="75"/>
      <c r="Q37" s="75"/>
      <c r="R37" s="31" t="e">
        <f>T37</f>
        <v>#DIV/0!</v>
      </c>
      <c r="S37" s="19"/>
      <c r="T37" s="32" t="e">
        <f>SUM(R36*R35)+Q32</f>
        <v>#DIV/0!</v>
      </c>
      <c r="U37" s="42"/>
    </row>
    <row r="38" spans="1:22" ht="18" customHeight="1" x14ac:dyDescent="0.45">
      <c r="A38" s="4"/>
      <c r="B38" s="58" t="s">
        <v>18</v>
      </c>
      <c r="C38" s="58"/>
      <c r="D38" s="58"/>
      <c r="E38" s="58"/>
      <c r="F38" s="58"/>
      <c r="G38" s="58"/>
      <c r="H38" s="58"/>
      <c r="I38" s="58"/>
      <c r="J38" s="58"/>
      <c r="K38" s="58"/>
      <c r="L38" s="58"/>
      <c r="M38" s="58"/>
      <c r="N38" s="58"/>
      <c r="O38" s="75"/>
      <c r="P38" s="75"/>
      <c r="Q38" s="75"/>
      <c r="R38" s="31" t="e">
        <f>ROUND(R35*H12,0)</f>
        <v>#DIV/0!</v>
      </c>
      <c r="S38" s="19"/>
      <c r="T38" s="32" t="e">
        <f>R37+P32</f>
        <v>#DIV/0!</v>
      </c>
      <c r="U38" s="42"/>
    </row>
    <row r="39" spans="1:22" ht="18" customHeight="1" x14ac:dyDescent="0.45">
      <c r="A39" s="4"/>
      <c r="B39" s="77" t="s">
        <v>326</v>
      </c>
      <c r="C39" s="58"/>
      <c r="D39" s="58"/>
      <c r="E39" s="58"/>
      <c r="F39" s="58"/>
      <c r="G39" s="58"/>
      <c r="H39" s="58"/>
      <c r="I39" s="58"/>
      <c r="J39" s="58"/>
      <c r="K39" s="58"/>
      <c r="L39" s="58"/>
      <c r="M39" s="58"/>
      <c r="N39" s="58"/>
      <c r="O39" s="75"/>
      <c r="P39" s="75"/>
      <c r="Q39" s="75"/>
      <c r="R39" s="31" t="e">
        <f>ROUND(R38*T41,0)</f>
        <v>#DIV/0!</v>
      </c>
      <c r="S39" s="19"/>
      <c r="T39" s="32">
        <f>P32</f>
        <v>0</v>
      </c>
      <c r="U39" s="42"/>
      <c r="V39" s="51" t="e">
        <f>H12*H16</f>
        <v>#DIV/0!</v>
      </c>
    </row>
    <row r="40" spans="1:22" ht="18" customHeight="1" x14ac:dyDescent="0.45">
      <c r="A40" s="4"/>
      <c r="B40" s="58" t="s">
        <v>19</v>
      </c>
      <c r="C40" s="58"/>
      <c r="D40" s="58"/>
      <c r="E40" s="58"/>
      <c r="F40" s="58"/>
      <c r="G40" s="58"/>
      <c r="H40" s="58"/>
      <c r="I40" s="58"/>
      <c r="J40" s="58"/>
      <c r="K40" s="58"/>
      <c r="L40" s="58"/>
      <c r="M40" s="58"/>
      <c r="N40" s="58"/>
      <c r="O40" s="75"/>
      <c r="P40" s="75"/>
      <c r="Q40" s="75"/>
      <c r="R40" s="31" t="e">
        <f>V39*V40</f>
        <v>#DIV/0!</v>
      </c>
      <c r="S40" s="19"/>
      <c r="T40" s="32">
        <f>G32</f>
        <v>0</v>
      </c>
      <c r="U40" s="42"/>
      <c r="V40" s="53" t="e">
        <f>G32/F32</f>
        <v>#DIV/0!</v>
      </c>
    </row>
    <row r="41" spans="1:22" ht="18" customHeight="1" x14ac:dyDescent="0.45">
      <c r="A41" s="4"/>
      <c r="B41" s="58" t="s">
        <v>20</v>
      </c>
      <c r="C41" s="58"/>
      <c r="D41" s="58"/>
      <c r="E41" s="58"/>
      <c r="F41" s="58"/>
      <c r="G41" s="58"/>
      <c r="H41" s="58"/>
      <c r="I41" s="58"/>
      <c r="J41" s="58"/>
      <c r="K41" s="58"/>
      <c r="L41" s="58"/>
      <c r="M41" s="58"/>
      <c r="N41" s="58"/>
      <c r="O41" s="75"/>
      <c r="P41" s="75"/>
      <c r="Q41" s="75"/>
      <c r="R41" s="49" t="e">
        <f>IF(R38=0,"",R39/R38)</f>
        <v>#DIV/0!</v>
      </c>
      <c r="S41" s="19"/>
      <c r="T41" s="52" t="e">
        <f>IF(R38=0,"",T39/T38)</f>
        <v>#DIV/0!</v>
      </c>
      <c r="U41" s="42"/>
    </row>
    <row r="42" spans="1:22" ht="18" customHeight="1" x14ac:dyDescent="0.45">
      <c r="A42" s="4"/>
      <c r="B42" s="58" t="s">
        <v>21</v>
      </c>
      <c r="C42" s="58"/>
      <c r="D42" s="58"/>
      <c r="E42" s="58"/>
      <c r="F42" s="58"/>
      <c r="G42" s="58"/>
      <c r="H42" s="58"/>
      <c r="I42" s="58"/>
      <c r="J42" s="58"/>
      <c r="K42" s="58"/>
      <c r="L42" s="58"/>
      <c r="M42" s="58"/>
      <c r="N42" s="58"/>
      <c r="O42" s="75"/>
      <c r="P42" s="75"/>
      <c r="Q42" s="75"/>
      <c r="R42" s="40"/>
      <c r="S42" s="19"/>
      <c r="T42" s="42"/>
      <c r="U42" s="42"/>
    </row>
    <row r="43" spans="1:22" ht="18" customHeight="1" x14ac:dyDescent="0.45">
      <c r="A43" s="4"/>
      <c r="B43" s="21"/>
      <c r="C43" s="21"/>
      <c r="D43" s="21"/>
      <c r="E43" s="21"/>
      <c r="F43" s="21"/>
      <c r="G43" s="21"/>
      <c r="H43" s="21"/>
      <c r="I43" s="21"/>
      <c r="J43" s="21"/>
      <c r="K43" s="21"/>
      <c r="L43" s="21"/>
      <c r="M43" s="21"/>
      <c r="N43" s="21"/>
      <c r="O43" s="17"/>
      <c r="P43" s="17"/>
      <c r="Q43" s="17"/>
      <c r="R43" s="39"/>
      <c r="S43" s="19"/>
      <c r="T43" s="42"/>
      <c r="U43" s="42"/>
    </row>
    <row r="44" spans="1:22" ht="19" customHeight="1" x14ac:dyDescent="0.45">
      <c r="A44" s="4"/>
      <c r="B44" s="76" t="s">
        <v>314</v>
      </c>
      <c r="C44" s="76"/>
      <c r="D44" s="85"/>
      <c r="E44" s="85"/>
      <c r="F44" s="85"/>
      <c r="G44" s="62" t="s">
        <v>315</v>
      </c>
      <c r="H44" s="62"/>
      <c r="I44" s="85"/>
      <c r="J44" s="85"/>
      <c r="K44" s="85"/>
      <c r="L44" s="85"/>
      <c r="M44" s="85"/>
      <c r="N44" s="20"/>
      <c r="O44" s="76" t="s">
        <v>316</v>
      </c>
      <c r="P44" s="62"/>
      <c r="Q44" s="62"/>
      <c r="R44" s="41"/>
      <c r="S44" s="19"/>
      <c r="T44" s="42"/>
      <c r="U44" s="42"/>
    </row>
    <row r="45" spans="1:22" ht="16" customHeight="1" x14ac:dyDescent="0.45">
      <c r="A45" s="4"/>
      <c r="B45" s="37"/>
      <c r="C45" s="37"/>
      <c r="D45" s="20"/>
      <c r="E45" s="20"/>
      <c r="F45" s="20"/>
      <c r="G45" s="16"/>
      <c r="H45" s="16"/>
      <c r="I45" s="16"/>
      <c r="J45" s="16"/>
      <c r="K45" s="16"/>
      <c r="L45" s="16"/>
      <c r="M45" s="16"/>
      <c r="N45" s="20"/>
      <c r="O45" s="37"/>
      <c r="P45" s="38"/>
      <c r="Q45" s="38"/>
      <c r="R45" s="22"/>
      <c r="S45" s="19"/>
      <c r="T45" s="42"/>
      <c r="U45" s="42"/>
    </row>
    <row r="46" spans="1:22" ht="18" customHeight="1" x14ac:dyDescent="0.45">
      <c r="A46" s="4"/>
      <c r="B46" s="36" t="s">
        <v>317</v>
      </c>
      <c r="C46" s="20"/>
      <c r="D46" s="85"/>
      <c r="E46" s="85"/>
      <c r="F46" s="85"/>
      <c r="G46" s="20" t="s">
        <v>318</v>
      </c>
      <c r="H46" s="20"/>
      <c r="I46" s="85"/>
      <c r="J46" s="85"/>
      <c r="K46" s="85"/>
      <c r="L46" s="85"/>
      <c r="M46" s="85"/>
      <c r="N46" s="20"/>
      <c r="O46" s="58" t="s">
        <v>22</v>
      </c>
      <c r="P46" s="58"/>
      <c r="Q46" s="58"/>
      <c r="R46" s="41"/>
      <c r="S46" s="19"/>
      <c r="T46" s="42"/>
      <c r="U46" s="42"/>
    </row>
    <row r="47" spans="1:22" ht="18" customHeight="1" x14ac:dyDescent="0.3">
      <c r="A47" s="4"/>
      <c r="B47" s="81" t="s">
        <v>32</v>
      </c>
      <c r="C47" s="81"/>
      <c r="D47" s="81"/>
      <c r="E47" s="81"/>
      <c r="F47" s="81"/>
      <c r="G47" s="81"/>
      <c r="H47" s="81"/>
      <c r="I47" s="81"/>
      <c r="J47" s="81"/>
      <c r="K47" s="81"/>
      <c r="L47" s="81"/>
      <c r="M47" s="81"/>
      <c r="N47" s="81"/>
      <c r="O47" s="81"/>
      <c r="P47" s="81"/>
      <c r="Q47" s="81"/>
      <c r="R47" s="81"/>
      <c r="S47" s="19"/>
      <c r="T47" s="42"/>
      <c r="U47" s="42"/>
    </row>
    <row r="48" spans="1:22" ht="40.5" customHeight="1" x14ac:dyDescent="0.3">
      <c r="A48" s="4"/>
      <c r="B48" s="81"/>
      <c r="C48" s="81"/>
      <c r="D48" s="81"/>
      <c r="E48" s="81"/>
      <c r="F48" s="81"/>
      <c r="G48" s="81"/>
      <c r="H48" s="81"/>
      <c r="I48" s="81"/>
      <c r="J48" s="81"/>
      <c r="K48" s="81"/>
      <c r="L48" s="81"/>
      <c r="M48" s="81"/>
      <c r="N48" s="81"/>
      <c r="O48" s="81"/>
      <c r="P48" s="81"/>
      <c r="Q48" s="81"/>
      <c r="R48" s="81"/>
      <c r="S48" s="19"/>
      <c r="T48" s="42"/>
      <c r="U48" s="42"/>
    </row>
    <row r="49" spans="1:21" ht="9.65" customHeight="1" x14ac:dyDescent="0.45">
      <c r="A49" s="4"/>
      <c r="B49" s="21"/>
      <c r="C49" s="21"/>
      <c r="D49" s="21"/>
      <c r="E49" s="21"/>
      <c r="F49" s="21"/>
      <c r="G49" s="21"/>
      <c r="H49" s="21"/>
      <c r="I49" s="21"/>
      <c r="J49" s="21"/>
      <c r="K49" s="21"/>
      <c r="L49" s="21"/>
      <c r="M49" s="21"/>
      <c r="N49" s="21"/>
      <c r="O49" s="21"/>
      <c r="P49" s="21"/>
      <c r="Q49" s="21"/>
      <c r="R49" s="17"/>
      <c r="S49" s="19"/>
      <c r="T49" s="42"/>
      <c r="U49" s="42"/>
    </row>
    <row r="50" spans="1:21" ht="15.65" customHeight="1" x14ac:dyDescent="0.45">
      <c r="A50" s="4"/>
      <c r="B50" s="21" t="s">
        <v>23</v>
      </c>
      <c r="C50" s="86"/>
      <c r="D50" s="86"/>
      <c r="E50" s="86"/>
      <c r="F50" s="86"/>
      <c r="G50" s="86"/>
      <c r="H50" s="86"/>
      <c r="I50" s="86"/>
      <c r="J50" s="86"/>
      <c r="K50" s="86"/>
      <c r="L50" s="21" t="s">
        <v>24</v>
      </c>
      <c r="M50" s="88"/>
      <c r="N50" s="88"/>
      <c r="O50" s="88"/>
      <c r="P50" s="88"/>
      <c r="Q50" s="88"/>
      <c r="R50" s="88"/>
      <c r="S50" s="19"/>
      <c r="T50" s="42"/>
      <c r="U50" s="42"/>
    </row>
    <row r="51" spans="1:21" ht="25.5" customHeight="1" x14ac:dyDescent="0.45">
      <c r="A51" s="4"/>
      <c r="B51" s="33" t="s">
        <v>25</v>
      </c>
      <c r="C51" s="87"/>
      <c r="D51" s="87"/>
      <c r="E51" s="87"/>
      <c r="F51" s="87"/>
      <c r="G51" s="87"/>
      <c r="H51" s="87"/>
      <c r="I51" s="87"/>
      <c r="J51" s="87"/>
      <c r="K51" s="87"/>
      <c r="L51" s="87"/>
      <c r="M51" s="87"/>
      <c r="N51" s="87"/>
      <c r="O51" s="87"/>
      <c r="P51" s="87"/>
      <c r="Q51" s="87"/>
      <c r="R51" s="87"/>
      <c r="S51" s="19"/>
      <c r="T51" s="42"/>
      <c r="U51" s="42"/>
    </row>
    <row r="52" spans="1:21" ht="23.15" customHeight="1" x14ac:dyDescent="0.45">
      <c r="A52" s="4"/>
      <c r="B52" s="33" t="s">
        <v>26</v>
      </c>
      <c r="C52" s="91"/>
      <c r="D52" s="91"/>
      <c r="E52" s="91"/>
      <c r="F52" s="91"/>
      <c r="G52" s="91"/>
      <c r="H52" s="91"/>
      <c r="I52" s="91"/>
      <c r="J52" s="91"/>
      <c r="K52" s="91"/>
      <c r="L52" s="91"/>
      <c r="M52" s="91"/>
      <c r="N52" s="91"/>
      <c r="O52" s="91"/>
      <c r="P52" s="34" t="s">
        <v>33</v>
      </c>
      <c r="Q52" s="89"/>
      <c r="R52" s="89"/>
      <c r="S52" s="19"/>
      <c r="T52" s="42"/>
      <c r="U52" s="42"/>
    </row>
    <row r="53" spans="1:21" ht="24" customHeight="1" x14ac:dyDescent="0.45">
      <c r="A53" s="4"/>
      <c r="B53" s="33" t="s">
        <v>27</v>
      </c>
      <c r="C53" s="92"/>
      <c r="D53" s="92"/>
      <c r="E53" s="92"/>
      <c r="F53" s="92"/>
      <c r="G53" s="92"/>
      <c r="H53" s="92"/>
      <c r="I53" s="92"/>
      <c r="J53" s="92"/>
      <c r="K53" s="92"/>
      <c r="L53" s="92"/>
      <c r="M53" s="92"/>
      <c r="N53" s="92"/>
      <c r="O53" s="92"/>
      <c r="P53" s="34" t="s">
        <v>28</v>
      </c>
      <c r="Q53" s="90"/>
      <c r="R53" s="90"/>
      <c r="S53" s="19"/>
      <c r="T53" s="42"/>
      <c r="U53" s="42"/>
    </row>
    <row r="54" spans="1:21" ht="36" customHeight="1" x14ac:dyDescent="0.3">
      <c r="A54" s="4"/>
      <c r="B54" s="35"/>
      <c r="C54" s="35"/>
      <c r="D54" s="35"/>
      <c r="E54" s="35"/>
      <c r="F54" s="35"/>
      <c r="G54" s="35"/>
      <c r="H54" s="35"/>
      <c r="I54" s="35"/>
      <c r="J54" s="35"/>
      <c r="K54" s="35"/>
      <c r="L54" s="35"/>
      <c r="M54" s="35"/>
      <c r="N54" s="35"/>
      <c r="O54" s="35"/>
      <c r="P54" s="35"/>
      <c r="Q54" s="35"/>
      <c r="R54" s="35"/>
      <c r="S54" s="19"/>
      <c r="T54" s="42"/>
      <c r="U54" s="42"/>
    </row>
    <row r="55" spans="1:21" ht="30" customHeight="1" thickBot="1" x14ac:dyDescent="0.35">
      <c r="A55" s="5"/>
      <c r="B55" s="78"/>
      <c r="C55" s="78"/>
      <c r="D55" s="78"/>
      <c r="E55" s="78"/>
      <c r="F55" s="78"/>
      <c r="G55" s="78"/>
      <c r="H55" s="78"/>
      <c r="I55" s="78"/>
      <c r="J55" s="78"/>
      <c r="K55" s="78"/>
      <c r="L55" s="78"/>
      <c r="M55" s="78"/>
      <c r="N55" s="78"/>
      <c r="O55" s="78"/>
      <c r="P55" s="78"/>
      <c r="Q55" s="78"/>
      <c r="R55" s="78"/>
      <c r="S55" s="79"/>
      <c r="T55" s="42"/>
      <c r="U55" s="42"/>
    </row>
    <row r="56" spans="1:21" ht="14" x14ac:dyDescent="0.3">
      <c r="A56" s="2" t="s">
        <v>324</v>
      </c>
      <c r="B56" s="1"/>
      <c r="C56" s="1"/>
      <c r="D56" s="1"/>
      <c r="E56" s="1"/>
      <c r="F56" s="1"/>
      <c r="G56" s="1"/>
      <c r="H56" s="1"/>
      <c r="I56" s="1"/>
      <c r="J56" s="1"/>
      <c r="K56" s="1"/>
      <c r="L56" s="1"/>
      <c r="M56" s="1"/>
      <c r="N56" s="1"/>
      <c r="O56" s="1"/>
      <c r="P56" s="1"/>
      <c r="Q56" s="1"/>
      <c r="R56" s="1"/>
      <c r="S56" s="1"/>
    </row>
    <row r="57" spans="1:21" x14ac:dyDescent="0.3">
      <c r="A57" s="1"/>
      <c r="B57" s="1"/>
      <c r="C57" s="1"/>
      <c r="D57" s="1"/>
      <c r="E57" s="1"/>
      <c r="F57" s="1"/>
      <c r="G57" s="1"/>
      <c r="H57" s="1"/>
      <c r="I57" s="1"/>
      <c r="J57" s="1"/>
      <c r="K57" s="1"/>
      <c r="L57" s="1"/>
      <c r="M57" s="1"/>
      <c r="N57" s="1"/>
      <c r="O57" s="1"/>
      <c r="P57" s="1"/>
      <c r="Q57" s="1"/>
      <c r="R57" s="1"/>
      <c r="S57" s="1"/>
    </row>
    <row r="58" spans="1:21" x14ac:dyDescent="0.3">
      <c r="A58" s="1"/>
      <c r="B58" s="1"/>
      <c r="C58" s="1"/>
      <c r="D58" s="1"/>
      <c r="E58" s="1"/>
      <c r="F58" s="1"/>
      <c r="G58" s="1"/>
      <c r="H58" s="1"/>
      <c r="I58" s="1"/>
      <c r="J58" s="1"/>
      <c r="K58" s="1"/>
      <c r="L58" s="1"/>
      <c r="M58" s="1"/>
      <c r="N58" s="1"/>
      <c r="O58" s="1"/>
      <c r="P58" s="1"/>
      <c r="Q58" s="1"/>
      <c r="R58" s="1"/>
      <c r="S58" s="1"/>
    </row>
    <row r="59" spans="1:21" x14ac:dyDescent="0.3">
      <c r="A59" s="1"/>
      <c r="B59" s="1"/>
      <c r="C59" s="1"/>
      <c r="D59" s="1"/>
      <c r="E59" s="1"/>
      <c r="F59" s="1"/>
      <c r="G59" s="1"/>
      <c r="H59" s="1"/>
      <c r="I59" s="1"/>
      <c r="J59" s="1"/>
      <c r="K59" s="1"/>
      <c r="L59" s="1"/>
      <c r="M59" s="1"/>
      <c r="N59" s="1"/>
      <c r="O59" s="1"/>
      <c r="P59" s="1"/>
      <c r="Q59" s="1"/>
      <c r="R59" s="1"/>
      <c r="S59" s="1"/>
    </row>
    <row r="60" spans="1:21" x14ac:dyDescent="0.3">
      <c r="A60" s="1"/>
      <c r="B60" s="1"/>
      <c r="C60" s="1"/>
      <c r="D60" s="1"/>
      <c r="E60" s="1"/>
      <c r="F60" s="1"/>
      <c r="G60" s="1"/>
      <c r="H60" s="1"/>
      <c r="I60" s="1"/>
      <c r="J60" s="1"/>
      <c r="K60" s="1"/>
      <c r="L60" s="1"/>
      <c r="M60" s="1"/>
      <c r="N60" s="1"/>
      <c r="O60" s="1"/>
      <c r="P60" s="1"/>
      <c r="Q60" s="1"/>
      <c r="R60" s="1"/>
      <c r="S60" s="1"/>
    </row>
    <row r="61" spans="1:21" x14ac:dyDescent="0.3">
      <c r="A61" s="1"/>
      <c r="B61" s="1"/>
      <c r="C61" s="1"/>
      <c r="D61" s="1"/>
      <c r="E61" s="1"/>
      <c r="F61" s="1"/>
      <c r="G61" s="1"/>
      <c r="H61" s="1"/>
      <c r="I61" s="1"/>
      <c r="J61" s="1"/>
      <c r="K61" s="1"/>
      <c r="L61" s="1"/>
      <c r="M61" s="1"/>
      <c r="N61" s="1"/>
      <c r="O61" s="1"/>
      <c r="P61" s="1"/>
      <c r="Q61" s="1"/>
      <c r="R61" s="1"/>
      <c r="S61" s="1"/>
    </row>
    <row r="62" spans="1:21" x14ac:dyDescent="0.3">
      <c r="A62" s="1"/>
      <c r="B62" s="1"/>
      <c r="C62" s="1"/>
      <c r="D62" s="1"/>
      <c r="E62" s="1"/>
      <c r="F62" s="1"/>
      <c r="G62" s="1"/>
      <c r="H62" s="1"/>
      <c r="I62" s="1"/>
      <c r="J62" s="1"/>
      <c r="K62" s="1"/>
      <c r="L62" s="1"/>
      <c r="M62" s="1"/>
      <c r="N62" s="1"/>
      <c r="O62" s="1"/>
      <c r="P62" s="1"/>
      <c r="Q62" s="1"/>
      <c r="R62" s="1"/>
      <c r="S62" s="1"/>
    </row>
    <row r="63" spans="1:21" x14ac:dyDescent="0.3">
      <c r="A63" s="1"/>
      <c r="B63" s="1"/>
      <c r="C63" s="1"/>
      <c r="D63" s="1"/>
      <c r="E63" s="1"/>
      <c r="F63" s="1"/>
      <c r="G63" s="1"/>
      <c r="H63" s="1"/>
      <c r="I63" s="1"/>
      <c r="J63" s="1"/>
      <c r="K63" s="1"/>
      <c r="L63" s="1"/>
      <c r="M63" s="1"/>
      <c r="N63" s="1"/>
      <c r="O63" s="1"/>
      <c r="P63" s="1"/>
      <c r="Q63" s="1"/>
      <c r="R63" s="1"/>
      <c r="S63" s="1"/>
    </row>
    <row r="64" spans="1:21" x14ac:dyDescent="0.3">
      <c r="A64" s="1"/>
      <c r="B64" s="1"/>
      <c r="C64" s="1"/>
      <c r="D64" s="1"/>
      <c r="E64" s="1"/>
      <c r="F64" s="1"/>
      <c r="G64" s="1"/>
      <c r="H64" s="1"/>
      <c r="I64" s="1"/>
      <c r="J64" s="1"/>
      <c r="K64" s="1"/>
      <c r="L64" s="1"/>
      <c r="M64" s="1"/>
      <c r="N64" s="1"/>
      <c r="O64" s="1"/>
      <c r="P64" s="1"/>
      <c r="Q64" s="1"/>
      <c r="R64" s="1"/>
      <c r="S64" s="1"/>
    </row>
    <row r="65" spans="1:19" x14ac:dyDescent="0.3">
      <c r="A65" s="1"/>
      <c r="B65" s="1"/>
      <c r="C65" s="1"/>
      <c r="D65" s="1"/>
      <c r="E65" s="1"/>
      <c r="F65" s="1"/>
      <c r="G65" s="1"/>
      <c r="H65" s="1"/>
      <c r="I65" s="1"/>
      <c r="J65" s="1"/>
      <c r="K65" s="1"/>
      <c r="L65" s="1"/>
      <c r="M65" s="1"/>
      <c r="N65" s="1"/>
      <c r="O65" s="1"/>
      <c r="P65" s="1"/>
      <c r="Q65" s="1"/>
      <c r="R65" s="1"/>
      <c r="S65" s="1"/>
    </row>
    <row r="66" spans="1:19" x14ac:dyDescent="0.3">
      <c r="A66" s="1"/>
      <c r="B66" s="1"/>
      <c r="C66" s="1"/>
      <c r="D66" s="1"/>
      <c r="E66" s="1"/>
      <c r="F66" s="1"/>
      <c r="G66" s="1"/>
      <c r="H66" s="1"/>
      <c r="I66" s="1"/>
      <c r="J66" s="1"/>
      <c r="K66" s="1"/>
      <c r="L66" s="1"/>
      <c r="M66" s="1"/>
      <c r="N66" s="1"/>
      <c r="O66" s="1"/>
      <c r="P66" s="1"/>
      <c r="Q66" s="1"/>
      <c r="R66" s="1"/>
      <c r="S66" s="1"/>
    </row>
    <row r="67" spans="1:19" x14ac:dyDescent="0.3">
      <c r="A67" s="1"/>
      <c r="B67" s="1"/>
      <c r="C67" s="1"/>
      <c r="D67" s="1"/>
      <c r="E67" s="1"/>
      <c r="F67" s="1"/>
      <c r="G67" s="1"/>
      <c r="H67" s="1"/>
      <c r="I67" s="1"/>
      <c r="J67" s="1"/>
      <c r="K67" s="1"/>
      <c r="L67" s="1"/>
      <c r="M67" s="1"/>
      <c r="N67" s="1"/>
      <c r="O67" s="1"/>
      <c r="P67" s="1"/>
      <c r="Q67" s="1"/>
      <c r="R67" s="1"/>
      <c r="S67" s="1"/>
    </row>
    <row r="68" spans="1:19" x14ac:dyDescent="0.3">
      <c r="A68" s="1"/>
      <c r="B68" s="1"/>
      <c r="C68" s="1"/>
      <c r="D68" s="1"/>
      <c r="E68" s="1"/>
      <c r="F68" s="1"/>
      <c r="G68" s="1"/>
      <c r="H68" s="1"/>
      <c r="I68" s="1"/>
      <c r="J68" s="1"/>
      <c r="K68" s="1"/>
      <c r="L68" s="1"/>
      <c r="M68" s="1"/>
      <c r="N68" s="1"/>
      <c r="O68" s="1"/>
      <c r="P68" s="1"/>
      <c r="Q68" s="1"/>
      <c r="R68" s="1"/>
      <c r="S68" s="1"/>
    </row>
    <row r="69" spans="1:19" x14ac:dyDescent="0.3">
      <c r="A69" s="1"/>
      <c r="B69" s="1"/>
      <c r="C69" s="1"/>
      <c r="D69" s="1"/>
      <c r="E69" s="1"/>
      <c r="F69" s="1"/>
      <c r="G69" s="1"/>
      <c r="H69" s="1"/>
      <c r="I69" s="1"/>
      <c r="J69" s="1"/>
      <c r="K69" s="1"/>
      <c r="L69" s="1"/>
      <c r="M69" s="1"/>
      <c r="N69" s="1"/>
      <c r="O69" s="1"/>
      <c r="P69" s="1"/>
      <c r="Q69" s="1"/>
      <c r="R69" s="1"/>
      <c r="S69" s="1"/>
    </row>
    <row r="70" spans="1:19" x14ac:dyDescent="0.3">
      <c r="A70" s="1"/>
      <c r="B70" s="1"/>
      <c r="C70" s="1"/>
      <c r="D70" s="1"/>
      <c r="E70" s="1"/>
      <c r="F70" s="1"/>
      <c r="G70" s="1"/>
      <c r="H70" s="1"/>
      <c r="I70" s="1"/>
      <c r="J70" s="1"/>
      <c r="K70" s="1"/>
      <c r="L70" s="1"/>
      <c r="M70" s="1"/>
      <c r="N70" s="1"/>
      <c r="O70" s="1"/>
      <c r="P70" s="1"/>
      <c r="Q70" s="1"/>
      <c r="R70" s="1"/>
      <c r="S70" s="1"/>
    </row>
    <row r="71" spans="1:19" x14ac:dyDescent="0.3">
      <c r="A71" s="1"/>
      <c r="B71" s="1"/>
      <c r="C71" s="1"/>
      <c r="D71" s="1"/>
      <c r="E71" s="1"/>
      <c r="F71" s="1"/>
      <c r="G71" s="1"/>
      <c r="H71" s="1"/>
      <c r="I71" s="1"/>
      <c r="J71" s="1"/>
      <c r="K71" s="1"/>
      <c r="L71" s="1"/>
      <c r="M71" s="1"/>
      <c r="N71" s="1"/>
      <c r="O71" s="1"/>
      <c r="P71" s="1"/>
      <c r="Q71" s="1"/>
      <c r="R71" s="1"/>
      <c r="S71" s="1"/>
    </row>
    <row r="72" spans="1:19" x14ac:dyDescent="0.3">
      <c r="A72" s="1"/>
      <c r="B72" s="1"/>
      <c r="C72" s="1"/>
      <c r="D72" s="1"/>
      <c r="E72" s="1"/>
      <c r="F72" s="1"/>
      <c r="G72" s="1"/>
      <c r="H72" s="1"/>
      <c r="I72" s="1"/>
      <c r="J72" s="1"/>
      <c r="K72" s="1"/>
      <c r="L72" s="1"/>
      <c r="M72" s="1"/>
      <c r="N72" s="1"/>
      <c r="O72" s="1"/>
      <c r="P72" s="1"/>
      <c r="Q72" s="1"/>
      <c r="R72" s="1"/>
      <c r="S72" s="1"/>
    </row>
    <row r="73" spans="1:19" x14ac:dyDescent="0.3">
      <c r="A73" s="1"/>
      <c r="B73" s="1"/>
      <c r="C73" s="1"/>
      <c r="D73" s="1"/>
      <c r="E73" s="1"/>
      <c r="F73" s="1"/>
      <c r="G73" s="1"/>
      <c r="H73" s="1"/>
      <c r="I73" s="1"/>
      <c r="J73" s="1"/>
      <c r="K73" s="1"/>
      <c r="L73" s="1"/>
      <c r="M73" s="1"/>
      <c r="N73" s="1"/>
      <c r="O73" s="1"/>
      <c r="P73" s="1"/>
      <c r="Q73" s="1"/>
      <c r="R73" s="1"/>
      <c r="S73" s="1"/>
    </row>
    <row r="74" spans="1:19" x14ac:dyDescent="0.3">
      <c r="A74" s="1"/>
      <c r="B74" s="1"/>
      <c r="C74" s="1"/>
      <c r="D74" s="1"/>
      <c r="E74" s="1"/>
      <c r="F74" s="1"/>
      <c r="G74" s="1"/>
      <c r="H74" s="1"/>
      <c r="I74" s="1"/>
      <c r="J74" s="1"/>
      <c r="K74" s="1"/>
      <c r="L74" s="1"/>
      <c r="M74" s="1"/>
      <c r="N74" s="1"/>
      <c r="O74" s="1"/>
      <c r="P74" s="1"/>
      <c r="Q74" s="1"/>
      <c r="R74" s="1"/>
      <c r="S74" s="1"/>
    </row>
    <row r="75" spans="1:19" x14ac:dyDescent="0.3">
      <c r="A75" s="1"/>
      <c r="B75" s="1"/>
      <c r="C75" s="1"/>
      <c r="D75" s="1"/>
      <c r="E75" s="1"/>
      <c r="F75" s="1"/>
      <c r="G75" s="1"/>
      <c r="H75" s="1"/>
      <c r="I75" s="1"/>
      <c r="J75" s="1"/>
      <c r="K75" s="1"/>
      <c r="L75" s="1"/>
      <c r="M75" s="1"/>
      <c r="N75" s="1"/>
      <c r="O75" s="1"/>
      <c r="P75" s="1"/>
      <c r="Q75" s="1"/>
      <c r="R75" s="1"/>
      <c r="S75" s="1"/>
    </row>
    <row r="76" spans="1:19" x14ac:dyDescent="0.3">
      <c r="A76" s="1"/>
      <c r="B76" s="1"/>
      <c r="C76" s="1"/>
      <c r="D76" s="1"/>
      <c r="E76" s="1"/>
      <c r="F76" s="1"/>
      <c r="G76" s="1"/>
      <c r="H76" s="1"/>
      <c r="I76" s="1"/>
      <c r="J76" s="1"/>
      <c r="K76" s="1"/>
      <c r="L76" s="1"/>
      <c r="M76" s="1"/>
      <c r="N76" s="1"/>
      <c r="O76" s="1"/>
      <c r="P76" s="1"/>
      <c r="Q76" s="1"/>
      <c r="R76" s="1"/>
      <c r="S76" s="1"/>
    </row>
    <row r="77" spans="1:19" x14ac:dyDescent="0.3">
      <c r="A77" s="1"/>
      <c r="B77" s="1"/>
      <c r="C77" s="1"/>
      <c r="D77" s="1"/>
      <c r="E77" s="1"/>
      <c r="F77" s="1"/>
      <c r="G77" s="1"/>
      <c r="H77" s="1"/>
      <c r="I77" s="1"/>
      <c r="J77" s="1"/>
      <c r="K77" s="1"/>
      <c r="L77" s="1"/>
      <c r="M77" s="1"/>
      <c r="N77" s="1"/>
      <c r="O77" s="1"/>
      <c r="P77" s="1"/>
      <c r="Q77" s="1"/>
      <c r="R77" s="1"/>
      <c r="S77" s="1"/>
    </row>
    <row r="78" spans="1:19" x14ac:dyDescent="0.3">
      <c r="A78" s="1"/>
      <c r="B78" s="1"/>
      <c r="C78" s="1"/>
      <c r="D78" s="1"/>
      <c r="E78" s="1"/>
      <c r="F78" s="1"/>
      <c r="G78" s="1"/>
      <c r="H78" s="1"/>
      <c r="I78" s="1"/>
      <c r="J78" s="1"/>
      <c r="K78" s="1"/>
      <c r="L78" s="1"/>
      <c r="M78" s="1"/>
      <c r="N78" s="1"/>
      <c r="O78" s="1"/>
      <c r="P78" s="1"/>
      <c r="Q78" s="1"/>
      <c r="R78" s="1"/>
      <c r="S78" s="1"/>
    </row>
    <row r="79" spans="1:19" x14ac:dyDescent="0.3">
      <c r="A79" s="1"/>
      <c r="B79" s="1"/>
      <c r="C79" s="1"/>
      <c r="D79" s="1"/>
      <c r="E79" s="1"/>
      <c r="F79" s="1"/>
      <c r="G79" s="1"/>
      <c r="H79" s="1"/>
      <c r="I79" s="1"/>
      <c r="J79" s="1"/>
      <c r="K79" s="1"/>
      <c r="L79" s="1"/>
      <c r="M79" s="1"/>
      <c r="N79" s="1"/>
      <c r="O79" s="1"/>
      <c r="P79" s="1"/>
      <c r="Q79" s="1"/>
      <c r="R79" s="1"/>
      <c r="S79" s="1"/>
    </row>
    <row r="80" spans="1:19" x14ac:dyDescent="0.3">
      <c r="A80" s="1"/>
      <c r="B80" s="1"/>
      <c r="C80" s="1"/>
      <c r="D80" s="1"/>
      <c r="E80" s="1"/>
      <c r="F80" s="1"/>
      <c r="G80" s="1"/>
      <c r="H80" s="1"/>
      <c r="I80" s="1"/>
      <c r="J80" s="1"/>
      <c r="K80" s="1"/>
      <c r="L80" s="1"/>
      <c r="M80" s="1"/>
      <c r="N80" s="1"/>
      <c r="O80" s="1"/>
      <c r="P80" s="1"/>
      <c r="Q80" s="1"/>
      <c r="R80" s="1"/>
      <c r="S80" s="1"/>
    </row>
    <row r="81" spans="1:19" x14ac:dyDescent="0.3">
      <c r="A81" s="1"/>
      <c r="B81" s="1"/>
      <c r="C81" s="1"/>
      <c r="D81" s="1"/>
      <c r="E81" s="1"/>
      <c r="F81" s="1"/>
      <c r="G81" s="1"/>
      <c r="H81" s="1"/>
      <c r="I81" s="1"/>
      <c r="J81" s="1"/>
      <c r="K81" s="1"/>
      <c r="L81" s="1"/>
      <c r="M81" s="1"/>
      <c r="N81" s="1"/>
      <c r="O81" s="1"/>
      <c r="P81" s="1"/>
      <c r="Q81" s="1"/>
      <c r="R81" s="1"/>
      <c r="S81" s="1"/>
    </row>
    <row r="82" spans="1:19" x14ac:dyDescent="0.3">
      <c r="A82" s="1"/>
      <c r="B82" s="1"/>
      <c r="C82" s="1"/>
      <c r="D82" s="1"/>
      <c r="E82" s="1"/>
      <c r="F82" s="1"/>
      <c r="G82" s="1"/>
      <c r="H82" s="1"/>
      <c r="I82" s="1"/>
      <c r="J82" s="1"/>
      <c r="K82" s="1"/>
      <c r="L82" s="1"/>
      <c r="M82" s="1"/>
      <c r="N82" s="1"/>
      <c r="O82" s="1"/>
      <c r="P82" s="1"/>
      <c r="Q82" s="1"/>
      <c r="R82" s="1"/>
      <c r="S82" s="1"/>
    </row>
    <row r="83" spans="1:19" x14ac:dyDescent="0.3">
      <c r="A83" s="1"/>
      <c r="B83" s="1"/>
      <c r="C83" s="1"/>
      <c r="D83" s="1"/>
      <c r="E83" s="1"/>
      <c r="F83" s="1"/>
      <c r="G83" s="1"/>
      <c r="H83" s="1"/>
      <c r="I83" s="1"/>
      <c r="J83" s="1"/>
      <c r="K83" s="1"/>
      <c r="L83" s="1"/>
      <c r="M83" s="1"/>
      <c r="N83" s="1"/>
      <c r="O83" s="1"/>
      <c r="P83" s="1"/>
      <c r="Q83" s="1"/>
      <c r="R83" s="1"/>
      <c r="S83" s="1"/>
    </row>
    <row r="84" spans="1:19" x14ac:dyDescent="0.3">
      <c r="A84" s="1"/>
      <c r="B84" s="1"/>
      <c r="C84" s="1"/>
      <c r="D84" s="1"/>
      <c r="E84" s="1"/>
      <c r="F84" s="1"/>
      <c r="G84" s="1"/>
      <c r="H84" s="1"/>
      <c r="I84" s="1"/>
      <c r="J84" s="1"/>
      <c r="K84" s="1"/>
      <c r="L84" s="1"/>
      <c r="M84" s="1"/>
      <c r="N84" s="1"/>
      <c r="O84" s="1"/>
      <c r="P84" s="1"/>
      <c r="Q84" s="1"/>
      <c r="R84" s="1"/>
      <c r="S84" s="1"/>
    </row>
    <row r="85" spans="1:19" x14ac:dyDescent="0.3">
      <c r="A85" s="1"/>
      <c r="B85" s="1"/>
      <c r="C85" s="1"/>
      <c r="D85" s="1"/>
      <c r="E85" s="1"/>
      <c r="F85" s="1"/>
      <c r="G85" s="1"/>
      <c r="H85" s="1"/>
      <c r="I85" s="1"/>
      <c r="J85" s="1"/>
      <c r="K85" s="1"/>
      <c r="L85" s="1"/>
      <c r="M85" s="1"/>
      <c r="N85" s="1"/>
      <c r="O85" s="1"/>
      <c r="P85" s="1"/>
      <c r="Q85" s="1"/>
      <c r="R85" s="1"/>
      <c r="S85" s="1"/>
    </row>
    <row r="86" spans="1:19" x14ac:dyDescent="0.3">
      <c r="A86" s="1"/>
      <c r="B86" s="1"/>
      <c r="C86" s="1"/>
      <c r="D86" s="1"/>
      <c r="E86" s="1"/>
      <c r="F86" s="1"/>
      <c r="G86" s="1"/>
      <c r="H86" s="1"/>
      <c r="I86" s="1"/>
      <c r="J86" s="1"/>
      <c r="K86" s="1"/>
      <c r="L86" s="1"/>
      <c r="M86" s="1"/>
      <c r="N86" s="1"/>
      <c r="O86" s="1"/>
      <c r="P86" s="1"/>
      <c r="Q86" s="1"/>
      <c r="R86" s="1"/>
      <c r="S86" s="1"/>
    </row>
    <row r="87" spans="1:19" x14ac:dyDescent="0.3">
      <c r="A87" s="1"/>
      <c r="B87" s="1"/>
      <c r="C87" s="1"/>
      <c r="D87" s="1"/>
      <c r="E87" s="1"/>
      <c r="F87" s="1"/>
      <c r="G87" s="1"/>
      <c r="H87" s="1"/>
      <c r="I87" s="1"/>
      <c r="J87" s="1"/>
      <c r="K87" s="1"/>
      <c r="L87" s="1"/>
      <c r="M87" s="1"/>
      <c r="N87" s="1"/>
      <c r="O87" s="1"/>
      <c r="P87" s="1"/>
      <c r="Q87" s="1"/>
      <c r="R87" s="1"/>
      <c r="S87" s="1"/>
    </row>
    <row r="88" spans="1:19" x14ac:dyDescent="0.3">
      <c r="A88" s="1"/>
      <c r="B88" s="1"/>
      <c r="C88" s="1"/>
      <c r="D88" s="1"/>
      <c r="E88" s="1"/>
      <c r="F88" s="1"/>
      <c r="G88" s="1"/>
      <c r="H88" s="1"/>
      <c r="I88" s="1"/>
      <c r="J88" s="1"/>
      <c r="K88" s="1"/>
      <c r="L88" s="1"/>
      <c r="M88" s="1"/>
      <c r="N88" s="1"/>
      <c r="O88" s="1"/>
      <c r="P88" s="1"/>
      <c r="Q88" s="1"/>
      <c r="R88" s="1"/>
      <c r="S88" s="1"/>
    </row>
    <row r="89" spans="1:19" x14ac:dyDescent="0.3">
      <c r="A89" s="1"/>
      <c r="B89" s="1"/>
      <c r="C89" s="1"/>
      <c r="D89" s="1"/>
      <c r="E89" s="1"/>
      <c r="F89" s="1"/>
      <c r="G89" s="1"/>
      <c r="H89" s="1"/>
      <c r="I89" s="1"/>
      <c r="J89" s="1"/>
      <c r="K89" s="1"/>
      <c r="L89" s="1"/>
      <c r="M89" s="1"/>
      <c r="N89" s="1"/>
      <c r="O89" s="1"/>
      <c r="P89" s="1"/>
      <c r="Q89" s="1"/>
      <c r="R89" s="1"/>
      <c r="S89" s="1"/>
    </row>
    <row r="90" spans="1:19" x14ac:dyDescent="0.3">
      <c r="A90" s="1"/>
      <c r="B90" s="1"/>
      <c r="C90" s="1"/>
      <c r="D90" s="1"/>
      <c r="E90" s="1"/>
      <c r="F90" s="1"/>
      <c r="G90" s="1"/>
      <c r="H90" s="1"/>
      <c r="I90" s="1"/>
      <c r="J90" s="1"/>
      <c r="K90" s="1"/>
      <c r="L90" s="1"/>
      <c r="M90" s="1"/>
      <c r="N90" s="1"/>
      <c r="O90" s="1"/>
      <c r="P90" s="1"/>
      <c r="Q90" s="1"/>
      <c r="R90" s="1"/>
      <c r="S90" s="1"/>
    </row>
    <row r="91" spans="1:19" x14ac:dyDescent="0.3">
      <c r="A91" s="1"/>
      <c r="B91" s="1"/>
      <c r="C91" s="1"/>
      <c r="D91" s="1"/>
      <c r="E91" s="1"/>
      <c r="F91" s="1"/>
      <c r="G91" s="1"/>
      <c r="H91" s="1"/>
      <c r="I91" s="1"/>
      <c r="J91" s="1"/>
      <c r="K91" s="1"/>
      <c r="L91" s="1"/>
      <c r="M91" s="1"/>
      <c r="N91" s="1"/>
      <c r="O91" s="1"/>
      <c r="P91" s="1"/>
      <c r="Q91" s="1"/>
      <c r="R91" s="1"/>
      <c r="S91" s="1"/>
    </row>
    <row r="92" spans="1:19" x14ac:dyDescent="0.3">
      <c r="A92" s="1"/>
      <c r="B92" s="1"/>
      <c r="C92" s="1"/>
      <c r="D92" s="1"/>
      <c r="E92" s="1"/>
      <c r="F92" s="1"/>
      <c r="G92" s="1"/>
      <c r="H92" s="1"/>
      <c r="I92" s="1"/>
      <c r="J92" s="1"/>
      <c r="K92" s="1"/>
      <c r="L92" s="1"/>
      <c r="M92" s="1"/>
      <c r="N92" s="1"/>
      <c r="O92" s="1"/>
      <c r="P92" s="1"/>
      <c r="Q92" s="1"/>
      <c r="R92" s="1"/>
      <c r="S92" s="1"/>
    </row>
    <row r="93" spans="1:19" x14ac:dyDescent="0.3">
      <c r="A93" s="1"/>
      <c r="B93" s="1"/>
      <c r="C93" s="1"/>
      <c r="D93" s="1"/>
      <c r="E93" s="1"/>
      <c r="F93" s="1"/>
      <c r="G93" s="1"/>
      <c r="H93" s="1"/>
      <c r="I93" s="1"/>
      <c r="J93" s="1"/>
      <c r="K93" s="1"/>
      <c r="L93" s="1"/>
      <c r="M93" s="1"/>
      <c r="N93" s="1"/>
      <c r="O93" s="1"/>
      <c r="P93" s="1"/>
      <c r="Q93" s="1"/>
      <c r="R93" s="1"/>
      <c r="S93" s="1"/>
    </row>
    <row r="94" spans="1:19" x14ac:dyDescent="0.3">
      <c r="A94" s="1"/>
      <c r="B94" s="1"/>
      <c r="C94" s="1"/>
      <c r="D94" s="1"/>
      <c r="E94" s="1"/>
      <c r="F94" s="1"/>
      <c r="G94" s="1"/>
      <c r="H94" s="1"/>
      <c r="I94" s="1"/>
      <c r="J94" s="1"/>
      <c r="K94" s="1"/>
      <c r="L94" s="1"/>
      <c r="M94" s="1"/>
      <c r="N94" s="1"/>
      <c r="O94" s="1"/>
      <c r="P94" s="1"/>
      <c r="Q94" s="1"/>
      <c r="R94" s="1"/>
      <c r="S94" s="1"/>
    </row>
    <row r="95" spans="1:19" x14ac:dyDescent="0.3">
      <c r="A95" s="1"/>
      <c r="B95" s="1"/>
      <c r="C95" s="1"/>
      <c r="D95" s="1"/>
      <c r="E95" s="1"/>
      <c r="F95" s="1"/>
      <c r="G95" s="1"/>
      <c r="H95" s="1"/>
      <c r="I95" s="1"/>
      <c r="J95" s="1"/>
      <c r="K95" s="1"/>
      <c r="L95" s="1"/>
      <c r="M95" s="1"/>
      <c r="N95" s="1"/>
      <c r="O95" s="1"/>
      <c r="P95" s="1"/>
      <c r="Q95" s="1"/>
      <c r="R95" s="1"/>
      <c r="S95" s="1"/>
    </row>
    <row r="96" spans="1:19" x14ac:dyDescent="0.3">
      <c r="A96" s="1"/>
      <c r="B96" s="1"/>
      <c r="C96" s="1"/>
      <c r="D96" s="1"/>
      <c r="E96" s="1"/>
      <c r="F96" s="1"/>
      <c r="G96" s="1"/>
      <c r="H96" s="1"/>
      <c r="I96" s="1"/>
      <c r="J96" s="1"/>
      <c r="K96" s="1"/>
      <c r="L96" s="1"/>
      <c r="M96" s="1"/>
      <c r="N96" s="1"/>
      <c r="O96" s="1"/>
      <c r="P96" s="1"/>
      <c r="Q96" s="1"/>
      <c r="R96" s="1"/>
      <c r="S96" s="1"/>
    </row>
    <row r="97" spans="1:19" x14ac:dyDescent="0.3">
      <c r="A97" s="1"/>
      <c r="B97" s="1"/>
      <c r="C97" s="1"/>
      <c r="D97" s="1"/>
      <c r="E97" s="1"/>
      <c r="F97" s="1"/>
      <c r="G97" s="1"/>
      <c r="H97" s="1"/>
      <c r="I97" s="1"/>
      <c r="J97" s="1"/>
      <c r="K97" s="1"/>
      <c r="L97" s="1"/>
      <c r="M97" s="1"/>
      <c r="N97" s="1"/>
      <c r="O97" s="1"/>
      <c r="P97" s="1"/>
      <c r="Q97" s="1"/>
      <c r="R97" s="1"/>
      <c r="S97" s="1"/>
    </row>
    <row r="98" spans="1:19" x14ac:dyDescent="0.3">
      <c r="A98" s="1"/>
      <c r="B98" s="1"/>
      <c r="C98" s="1"/>
      <c r="D98" s="1"/>
      <c r="E98" s="1"/>
      <c r="F98" s="1"/>
      <c r="G98" s="1"/>
      <c r="H98" s="1"/>
      <c r="I98" s="1"/>
      <c r="J98" s="1"/>
      <c r="K98" s="1"/>
      <c r="L98" s="1"/>
      <c r="M98" s="1"/>
      <c r="N98" s="1"/>
      <c r="O98" s="1"/>
      <c r="P98" s="1"/>
      <c r="Q98" s="1"/>
      <c r="R98" s="1"/>
      <c r="S98" s="1"/>
    </row>
    <row r="99" spans="1:19" x14ac:dyDescent="0.3">
      <c r="A99" s="1"/>
      <c r="B99" s="1"/>
      <c r="C99" s="1"/>
      <c r="D99" s="1"/>
      <c r="E99" s="1"/>
      <c r="F99" s="1"/>
      <c r="G99" s="1"/>
      <c r="H99" s="1"/>
      <c r="I99" s="1"/>
      <c r="J99" s="1"/>
      <c r="K99" s="1"/>
      <c r="L99" s="1"/>
      <c r="M99" s="1"/>
      <c r="N99" s="1"/>
      <c r="O99" s="1"/>
      <c r="P99" s="1"/>
      <c r="Q99" s="1"/>
      <c r="R99" s="1"/>
      <c r="S99" s="1"/>
    </row>
    <row r="100" spans="1:19" x14ac:dyDescent="0.3">
      <c r="A100" s="1"/>
      <c r="B100" s="1"/>
      <c r="C100" s="1"/>
      <c r="D100" s="1"/>
      <c r="E100" s="1"/>
      <c r="F100" s="1"/>
      <c r="G100" s="1"/>
      <c r="H100" s="1"/>
      <c r="I100" s="1"/>
      <c r="J100" s="1"/>
      <c r="K100" s="1"/>
      <c r="L100" s="1"/>
      <c r="M100" s="1"/>
      <c r="N100" s="1"/>
      <c r="O100" s="1"/>
      <c r="P100" s="1"/>
      <c r="Q100" s="1"/>
      <c r="R100" s="1"/>
      <c r="S100" s="1"/>
    </row>
    <row r="101" spans="1:19" x14ac:dyDescent="0.3">
      <c r="A101" s="1"/>
      <c r="B101" s="1"/>
      <c r="C101" s="1"/>
      <c r="D101" s="1"/>
      <c r="E101" s="1"/>
      <c r="F101" s="1"/>
      <c r="G101" s="1"/>
      <c r="H101" s="1"/>
      <c r="I101" s="1"/>
      <c r="J101" s="1"/>
      <c r="K101" s="1"/>
      <c r="L101" s="1"/>
      <c r="M101" s="1"/>
      <c r="N101" s="1"/>
      <c r="O101" s="1"/>
      <c r="P101" s="1"/>
      <c r="Q101" s="1"/>
      <c r="R101" s="1"/>
      <c r="S101" s="1"/>
    </row>
    <row r="102" spans="1:19" x14ac:dyDescent="0.3">
      <c r="A102" s="1"/>
      <c r="B102" s="1"/>
      <c r="C102" s="1"/>
      <c r="D102" s="1"/>
      <c r="E102" s="1"/>
      <c r="F102" s="1"/>
      <c r="G102" s="1"/>
      <c r="H102" s="1"/>
      <c r="I102" s="1"/>
      <c r="J102" s="1"/>
      <c r="K102" s="1"/>
      <c r="L102" s="1"/>
      <c r="M102" s="1"/>
      <c r="N102" s="1"/>
      <c r="O102" s="1"/>
      <c r="P102" s="1"/>
      <c r="Q102" s="1"/>
      <c r="R102" s="1"/>
      <c r="S102" s="1"/>
    </row>
    <row r="103" spans="1:19" x14ac:dyDescent="0.3">
      <c r="A103" s="1"/>
      <c r="B103" s="1"/>
      <c r="C103" s="1"/>
      <c r="D103" s="1"/>
      <c r="E103" s="1"/>
      <c r="F103" s="1"/>
      <c r="G103" s="1"/>
      <c r="H103" s="1"/>
      <c r="I103" s="1"/>
      <c r="J103" s="1"/>
      <c r="K103" s="1"/>
      <c r="L103" s="1"/>
      <c r="M103" s="1"/>
      <c r="N103" s="1"/>
      <c r="O103" s="1"/>
      <c r="P103" s="1"/>
      <c r="Q103" s="1"/>
      <c r="R103" s="1"/>
      <c r="S103" s="1"/>
    </row>
    <row r="104" spans="1:19" x14ac:dyDescent="0.3">
      <c r="A104" s="1"/>
      <c r="B104" s="1"/>
      <c r="C104" s="1"/>
      <c r="D104" s="1"/>
      <c r="E104" s="1"/>
      <c r="F104" s="1"/>
      <c r="G104" s="1"/>
      <c r="H104" s="1"/>
      <c r="I104" s="1"/>
      <c r="J104" s="1"/>
      <c r="K104" s="1"/>
      <c r="L104" s="1"/>
      <c r="M104" s="1"/>
      <c r="N104" s="1"/>
      <c r="O104" s="1"/>
      <c r="P104" s="1"/>
      <c r="Q104" s="1"/>
      <c r="R104" s="1"/>
      <c r="S104" s="1"/>
    </row>
    <row r="105" spans="1:19" x14ac:dyDescent="0.3">
      <c r="A105" s="1"/>
      <c r="B105" s="1"/>
      <c r="C105" s="1"/>
      <c r="D105" s="1"/>
      <c r="E105" s="1"/>
      <c r="F105" s="1"/>
      <c r="G105" s="1"/>
      <c r="H105" s="1"/>
      <c r="I105" s="1"/>
      <c r="J105" s="1"/>
      <c r="K105" s="1"/>
      <c r="L105" s="1"/>
      <c r="M105" s="1"/>
      <c r="N105" s="1"/>
      <c r="O105" s="1"/>
      <c r="P105" s="1"/>
      <c r="Q105" s="1"/>
      <c r="R105" s="1"/>
      <c r="S105" s="1"/>
    </row>
    <row r="106" spans="1:19" x14ac:dyDescent="0.3">
      <c r="A106" s="1"/>
      <c r="B106" s="1"/>
      <c r="C106" s="1"/>
      <c r="D106" s="1"/>
      <c r="E106" s="1"/>
      <c r="F106" s="1"/>
      <c r="G106" s="1"/>
      <c r="H106" s="1"/>
      <c r="I106" s="1"/>
      <c r="J106" s="1"/>
      <c r="K106" s="1"/>
      <c r="L106" s="1"/>
      <c r="M106" s="1"/>
      <c r="N106" s="1"/>
      <c r="O106" s="1"/>
      <c r="P106" s="1"/>
      <c r="Q106" s="1"/>
      <c r="R106" s="1"/>
      <c r="S106" s="1"/>
    </row>
    <row r="107" spans="1:19" x14ac:dyDescent="0.3">
      <c r="A107" s="1"/>
      <c r="B107" s="1"/>
      <c r="C107" s="1"/>
      <c r="D107" s="1"/>
      <c r="E107" s="1"/>
      <c r="F107" s="1"/>
      <c r="G107" s="1"/>
      <c r="H107" s="1"/>
      <c r="I107" s="1"/>
      <c r="J107" s="1"/>
      <c r="K107" s="1"/>
      <c r="L107" s="1"/>
      <c r="M107" s="1"/>
      <c r="N107" s="1"/>
      <c r="O107" s="1"/>
      <c r="P107" s="1"/>
      <c r="Q107" s="1"/>
      <c r="R107" s="1"/>
      <c r="S107" s="1"/>
    </row>
    <row r="108" spans="1:19" x14ac:dyDescent="0.3">
      <c r="A108" s="1"/>
      <c r="B108" s="1"/>
      <c r="C108" s="1"/>
      <c r="D108" s="1"/>
      <c r="E108" s="1"/>
      <c r="F108" s="1"/>
      <c r="G108" s="1"/>
      <c r="H108" s="1"/>
      <c r="I108" s="1"/>
      <c r="J108" s="1"/>
      <c r="K108" s="1"/>
      <c r="L108" s="1"/>
      <c r="M108" s="1"/>
      <c r="N108" s="1"/>
      <c r="O108" s="1"/>
      <c r="P108" s="1"/>
      <c r="Q108" s="1"/>
      <c r="R108" s="1"/>
      <c r="S108" s="1"/>
    </row>
    <row r="109" spans="1:19" x14ac:dyDescent="0.3">
      <c r="A109" s="1"/>
      <c r="B109" s="1"/>
      <c r="C109" s="1"/>
      <c r="D109" s="1"/>
      <c r="E109" s="1"/>
      <c r="F109" s="1"/>
      <c r="G109" s="1"/>
      <c r="H109" s="1"/>
      <c r="I109" s="1"/>
      <c r="J109" s="1"/>
      <c r="K109" s="1"/>
      <c r="L109" s="1"/>
      <c r="M109" s="1"/>
      <c r="N109" s="1"/>
      <c r="O109" s="1"/>
      <c r="P109" s="1"/>
      <c r="Q109" s="1"/>
      <c r="R109" s="1"/>
      <c r="S109" s="1"/>
    </row>
    <row r="110" spans="1:19" x14ac:dyDescent="0.3">
      <c r="A110" s="1"/>
      <c r="B110" s="1"/>
      <c r="C110" s="1"/>
      <c r="D110" s="1"/>
      <c r="E110" s="1"/>
      <c r="F110" s="1"/>
      <c r="G110" s="1"/>
      <c r="H110" s="1"/>
      <c r="I110" s="1"/>
      <c r="J110" s="1"/>
      <c r="K110" s="1"/>
      <c r="L110" s="1"/>
      <c r="M110" s="1"/>
      <c r="N110" s="1"/>
      <c r="O110" s="1"/>
      <c r="P110" s="1"/>
      <c r="Q110" s="1"/>
      <c r="R110" s="1"/>
      <c r="S110" s="1"/>
    </row>
    <row r="111" spans="1:19" x14ac:dyDescent="0.3">
      <c r="A111" s="1"/>
      <c r="B111" s="1"/>
      <c r="C111" s="1"/>
      <c r="D111" s="1"/>
      <c r="E111" s="1"/>
      <c r="F111" s="1"/>
      <c r="G111" s="1"/>
      <c r="H111" s="1"/>
      <c r="I111" s="1"/>
      <c r="J111" s="1"/>
      <c r="K111" s="1"/>
      <c r="L111" s="1"/>
      <c r="M111" s="1"/>
      <c r="N111" s="1"/>
      <c r="O111" s="1"/>
      <c r="P111" s="1"/>
      <c r="Q111" s="1"/>
      <c r="R111" s="1"/>
      <c r="S111" s="1"/>
    </row>
    <row r="112" spans="1:19" x14ac:dyDescent="0.3">
      <c r="A112" s="1"/>
      <c r="B112" s="1"/>
      <c r="C112" s="1"/>
      <c r="D112" s="1"/>
      <c r="E112" s="1"/>
      <c r="F112" s="1"/>
      <c r="G112" s="1"/>
      <c r="H112" s="1"/>
      <c r="I112" s="1"/>
      <c r="J112" s="1"/>
      <c r="K112" s="1"/>
      <c r="L112" s="1"/>
      <c r="M112" s="1"/>
      <c r="N112" s="1"/>
      <c r="O112" s="1"/>
      <c r="P112" s="1"/>
      <c r="Q112" s="1"/>
      <c r="R112" s="1"/>
      <c r="S112" s="1"/>
    </row>
    <row r="113" spans="1:19" x14ac:dyDescent="0.3">
      <c r="A113" s="1"/>
      <c r="B113" s="1"/>
      <c r="C113" s="1"/>
      <c r="D113" s="1"/>
      <c r="E113" s="1"/>
      <c r="F113" s="1"/>
      <c r="G113" s="1"/>
      <c r="H113" s="1"/>
      <c r="I113" s="1"/>
      <c r="J113" s="1"/>
      <c r="K113" s="1"/>
      <c r="L113" s="1"/>
      <c r="M113" s="1"/>
      <c r="N113" s="1"/>
      <c r="O113" s="1"/>
      <c r="P113" s="1"/>
      <c r="Q113" s="1"/>
      <c r="R113" s="1"/>
      <c r="S113" s="1"/>
    </row>
    <row r="114" spans="1:19" x14ac:dyDescent="0.3">
      <c r="A114" s="1"/>
      <c r="B114" s="1"/>
      <c r="C114" s="1"/>
      <c r="D114" s="1"/>
      <c r="E114" s="1"/>
      <c r="F114" s="1"/>
      <c r="G114" s="1"/>
      <c r="H114" s="1"/>
      <c r="I114" s="1"/>
      <c r="J114" s="1"/>
      <c r="K114" s="1"/>
      <c r="L114" s="1"/>
      <c r="M114" s="1"/>
      <c r="N114" s="1"/>
      <c r="O114" s="1"/>
      <c r="P114" s="1"/>
      <c r="Q114" s="1"/>
      <c r="R114" s="1"/>
      <c r="S114" s="1"/>
    </row>
    <row r="115" spans="1:19" x14ac:dyDescent="0.3">
      <c r="A115" s="1"/>
      <c r="B115" s="1"/>
      <c r="C115" s="1"/>
      <c r="D115" s="1"/>
      <c r="E115" s="1"/>
      <c r="F115" s="1"/>
      <c r="G115" s="1"/>
      <c r="H115" s="1"/>
      <c r="I115" s="1"/>
      <c r="J115" s="1"/>
      <c r="K115" s="1"/>
      <c r="L115" s="1"/>
      <c r="M115" s="1"/>
      <c r="N115" s="1"/>
      <c r="O115" s="1"/>
      <c r="P115" s="1"/>
      <c r="Q115" s="1"/>
      <c r="R115" s="1"/>
      <c r="S115" s="1"/>
    </row>
    <row r="116" spans="1:19" x14ac:dyDescent="0.3">
      <c r="A116" s="1"/>
      <c r="B116" s="1"/>
      <c r="C116" s="1"/>
      <c r="D116" s="1"/>
      <c r="E116" s="1"/>
      <c r="F116" s="1"/>
      <c r="G116" s="1"/>
      <c r="H116" s="1"/>
      <c r="I116" s="1"/>
      <c r="J116" s="1"/>
      <c r="K116" s="1"/>
      <c r="L116" s="1"/>
      <c r="M116" s="1"/>
      <c r="N116" s="1"/>
      <c r="O116" s="1"/>
      <c r="P116" s="1"/>
      <c r="Q116" s="1"/>
      <c r="R116" s="1"/>
      <c r="S116" s="1"/>
    </row>
    <row r="117" spans="1:19" x14ac:dyDescent="0.3">
      <c r="A117" s="1"/>
      <c r="B117" s="1"/>
      <c r="C117" s="1"/>
      <c r="D117" s="1"/>
      <c r="E117" s="1"/>
      <c r="F117" s="1"/>
      <c r="G117" s="1"/>
      <c r="H117" s="1"/>
      <c r="I117" s="1"/>
      <c r="J117" s="1"/>
      <c r="K117" s="1"/>
      <c r="L117" s="1"/>
      <c r="M117" s="1"/>
      <c r="N117" s="1"/>
      <c r="O117" s="1"/>
      <c r="P117" s="1"/>
      <c r="Q117" s="1"/>
      <c r="R117" s="1"/>
      <c r="S117" s="1"/>
    </row>
    <row r="118" spans="1:19" x14ac:dyDescent="0.3">
      <c r="A118" s="1"/>
      <c r="B118" s="1"/>
      <c r="C118" s="1"/>
      <c r="D118" s="1"/>
      <c r="E118" s="1"/>
      <c r="F118" s="1"/>
      <c r="G118" s="1"/>
      <c r="H118" s="1"/>
      <c r="I118" s="1"/>
      <c r="J118" s="1"/>
      <c r="K118" s="1"/>
      <c r="L118" s="1"/>
      <c r="M118" s="1"/>
      <c r="N118" s="1"/>
      <c r="O118" s="1"/>
      <c r="P118" s="1"/>
      <c r="Q118" s="1"/>
      <c r="R118" s="1"/>
      <c r="S118" s="1"/>
    </row>
    <row r="119" spans="1:19" x14ac:dyDescent="0.3">
      <c r="A119" s="1"/>
      <c r="B119" s="1"/>
      <c r="C119" s="1"/>
      <c r="D119" s="1"/>
      <c r="E119" s="1"/>
      <c r="F119" s="1"/>
      <c r="G119" s="1"/>
      <c r="H119" s="1"/>
      <c r="I119" s="1"/>
      <c r="J119" s="1"/>
      <c r="K119" s="1"/>
      <c r="L119" s="1"/>
      <c r="M119" s="1"/>
      <c r="N119" s="1"/>
      <c r="O119" s="1"/>
      <c r="P119" s="1"/>
      <c r="Q119" s="1"/>
      <c r="R119" s="1"/>
      <c r="S119" s="1"/>
    </row>
    <row r="120" spans="1:19" x14ac:dyDescent="0.3">
      <c r="A120" s="1"/>
      <c r="B120" s="1"/>
      <c r="C120" s="1"/>
      <c r="D120" s="1"/>
      <c r="E120" s="1"/>
      <c r="F120" s="1"/>
      <c r="G120" s="1"/>
      <c r="H120" s="1"/>
      <c r="I120" s="1"/>
      <c r="J120" s="1"/>
      <c r="K120" s="1"/>
      <c r="L120" s="1"/>
      <c r="M120" s="1"/>
      <c r="N120" s="1"/>
      <c r="O120" s="1"/>
      <c r="P120" s="1"/>
      <c r="Q120" s="1"/>
      <c r="R120" s="1"/>
      <c r="S120" s="1"/>
    </row>
    <row r="121" spans="1:19" x14ac:dyDescent="0.3">
      <c r="A121" s="1"/>
      <c r="B121" s="1"/>
      <c r="C121" s="1"/>
      <c r="D121" s="1"/>
      <c r="E121" s="1"/>
      <c r="F121" s="1"/>
      <c r="G121" s="1"/>
      <c r="H121" s="1"/>
      <c r="I121" s="1"/>
      <c r="J121" s="1"/>
      <c r="K121" s="1"/>
      <c r="L121" s="1"/>
      <c r="M121" s="1"/>
      <c r="N121" s="1"/>
      <c r="O121" s="1"/>
      <c r="P121" s="1"/>
      <c r="Q121" s="1"/>
      <c r="R121" s="1"/>
      <c r="S121" s="1"/>
    </row>
    <row r="122" spans="1:19" x14ac:dyDescent="0.3">
      <c r="A122" s="1"/>
      <c r="B122" s="1"/>
      <c r="C122" s="1"/>
      <c r="D122" s="1"/>
      <c r="E122" s="1"/>
      <c r="F122" s="1"/>
      <c r="G122" s="1"/>
      <c r="H122" s="1"/>
      <c r="I122" s="1"/>
      <c r="J122" s="1"/>
      <c r="K122" s="1"/>
      <c r="L122" s="1"/>
      <c r="M122" s="1"/>
      <c r="N122" s="1"/>
      <c r="O122" s="1"/>
      <c r="P122" s="1"/>
      <c r="Q122" s="1"/>
      <c r="R122" s="1"/>
      <c r="S122" s="1"/>
    </row>
    <row r="123" spans="1:19" x14ac:dyDescent="0.3">
      <c r="A123" s="1"/>
      <c r="B123" s="1"/>
      <c r="C123" s="1"/>
      <c r="D123" s="1"/>
      <c r="E123" s="1"/>
      <c r="F123" s="1"/>
      <c r="G123" s="1"/>
      <c r="H123" s="1"/>
      <c r="I123" s="1"/>
      <c r="J123" s="1"/>
      <c r="K123" s="1"/>
      <c r="L123" s="1"/>
      <c r="M123" s="1"/>
      <c r="N123" s="1"/>
      <c r="O123" s="1"/>
      <c r="P123" s="1"/>
      <c r="Q123" s="1"/>
      <c r="R123" s="1"/>
      <c r="S123" s="1"/>
    </row>
    <row r="124" spans="1:19" x14ac:dyDescent="0.3">
      <c r="A124" s="1"/>
      <c r="B124" s="1"/>
      <c r="C124" s="1"/>
      <c r="D124" s="1"/>
      <c r="E124" s="1"/>
      <c r="F124" s="1"/>
      <c r="G124" s="1"/>
      <c r="H124" s="1"/>
      <c r="I124" s="1"/>
      <c r="J124" s="1"/>
      <c r="K124" s="1"/>
      <c r="L124" s="1"/>
      <c r="M124" s="1"/>
      <c r="N124" s="1"/>
      <c r="O124" s="1"/>
      <c r="P124" s="1"/>
      <c r="Q124" s="1"/>
      <c r="R124" s="1"/>
      <c r="S124" s="1"/>
    </row>
    <row r="125" spans="1:19" x14ac:dyDescent="0.3">
      <c r="A125" s="1"/>
      <c r="B125" s="1"/>
      <c r="C125" s="1"/>
      <c r="D125" s="1"/>
      <c r="E125" s="1"/>
      <c r="F125" s="1"/>
      <c r="G125" s="1"/>
      <c r="H125" s="1"/>
      <c r="I125" s="1"/>
      <c r="J125" s="1"/>
      <c r="K125" s="1"/>
      <c r="L125" s="1"/>
      <c r="M125" s="1"/>
      <c r="N125" s="1"/>
      <c r="O125" s="1"/>
      <c r="P125" s="1"/>
      <c r="Q125" s="1"/>
      <c r="R125" s="1"/>
      <c r="S125" s="1"/>
    </row>
    <row r="126" spans="1:19" x14ac:dyDescent="0.3">
      <c r="A126" s="1"/>
      <c r="B126" s="1"/>
      <c r="C126" s="1"/>
      <c r="D126" s="1"/>
      <c r="E126" s="1"/>
      <c r="F126" s="1"/>
      <c r="G126" s="1"/>
      <c r="H126" s="1"/>
      <c r="I126" s="1"/>
      <c r="J126" s="1"/>
      <c r="K126" s="1"/>
      <c r="L126" s="1"/>
      <c r="M126" s="1"/>
      <c r="N126" s="1"/>
      <c r="O126" s="1"/>
      <c r="P126" s="1"/>
      <c r="Q126" s="1"/>
      <c r="R126" s="1"/>
      <c r="S126" s="1"/>
    </row>
    <row r="127" spans="1:19" x14ac:dyDescent="0.3">
      <c r="A127" s="1"/>
      <c r="B127" s="1"/>
      <c r="C127" s="1"/>
      <c r="D127" s="1"/>
      <c r="E127" s="1"/>
      <c r="F127" s="1"/>
      <c r="G127" s="1"/>
      <c r="H127" s="1"/>
      <c r="I127" s="1"/>
      <c r="J127" s="1"/>
      <c r="K127" s="1"/>
      <c r="L127" s="1"/>
      <c r="M127" s="1"/>
      <c r="N127" s="1"/>
      <c r="O127" s="1"/>
      <c r="P127" s="1"/>
      <c r="Q127" s="1"/>
      <c r="R127" s="1"/>
      <c r="S127" s="1"/>
    </row>
    <row r="128" spans="1:19" x14ac:dyDescent="0.3">
      <c r="A128" s="1"/>
      <c r="B128" s="1"/>
      <c r="C128" s="1"/>
      <c r="D128" s="1"/>
      <c r="E128" s="1"/>
      <c r="F128" s="1"/>
      <c r="G128" s="1"/>
      <c r="H128" s="1"/>
      <c r="I128" s="1"/>
      <c r="J128" s="1"/>
      <c r="K128" s="1"/>
      <c r="L128" s="1"/>
      <c r="M128" s="1"/>
      <c r="N128" s="1"/>
      <c r="O128" s="1"/>
      <c r="P128" s="1"/>
      <c r="Q128" s="1"/>
      <c r="R128" s="1"/>
      <c r="S128" s="1"/>
    </row>
    <row r="129" spans="1:19" x14ac:dyDescent="0.3">
      <c r="A129" s="1"/>
      <c r="B129" s="1"/>
      <c r="C129" s="1"/>
      <c r="D129" s="1"/>
      <c r="E129" s="1"/>
      <c r="F129" s="1"/>
      <c r="G129" s="1"/>
      <c r="H129" s="1"/>
      <c r="I129" s="1"/>
      <c r="J129" s="1"/>
      <c r="K129" s="1"/>
      <c r="L129" s="1"/>
      <c r="M129" s="1"/>
      <c r="N129" s="1"/>
      <c r="O129" s="1"/>
      <c r="P129" s="1"/>
      <c r="Q129" s="1"/>
      <c r="R129" s="1"/>
      <c r="S129" s="1"/>
    </row>
    <row r="130" spans="1:19" x14ac:dyDescent="0.3">
      <c r="A130" s="1"/>
      <c r="B130" s="1"/>
      <c r="C130" s="1"/>
      <c r="D130" s="1"/>
      <c r="E130" s="1"/>
      <c r="F130" s="1"/>
      <c r="G130" s="1"/>
      <c r="H130" s="1"/>
      <c r="I130" s="1"/>
      <c r="J130" s="1"/>
      <c r="K130" s="1"/>
      <c r="L130" s="1"/>
      <c r="M130" s="1"/>
      <c r="N130" s="1"/>
      <c r="O130" s="1"/>
      <c r="P130" s="1"/>
      <c r="Q130" s="1"/>
      <c r="R130" s="1"/>
      <c r="S130" s="1"/>
    </row>
    <row r="131" spans="1:19" x14ac:dyDescent="0.3">
      <c r="A131" s="1"/>
      <c r="B131" s="1"/>
      <c r="C131" s="1"/>
      <c r="D131" s="1"/>
      <c r="E131" s="1"/>
      <c r="F131" s="1"/>
      <c r="G131" s="1"/>
      <c r="H131" s="1"/>
      <c r="I131" s="1"/>
      <c r="J131" s="1"/>
      <c r="K131" s="1"/>
      <c r="L131" s="1"/>
      <c r="M131" s="1"/>
      <c r="N131" s="1"/>
      <c r="O131" s="1"/>
      <c r="P131" s="1"/>
      <c r="Q131" s="1"/>
      <c r="R131" s="1"/>
      <c r="S131" s="1"/>
    </row>
    <row r="132" spans="1:19" x14ac:dyDescent="0.3">
      <c r="A132" s="1"/>
      <c r="B132" s="1"/>
      <c r="C132" s="1"/>
      <c r="D132" s="1"/>
      <c r="E132" s="1"/>
      <c r="F132" s="1"/>
      <c r="G132" s="1"/>
      <c r="H132" s="1"/>
      <c r="I132" s="1"/>
      <c r="J132" s="1"/>
      <c r="K132" s="1"/>
      <c r="L132" s="1"/>
      <c r="M132" s="1"/>
      <c r="N132" s="1"/>
      <c r="O132" s="1"/>
      <c r="P132" s="1"/>
      <c r="Q132" s="1"/>
      <c r="R132" s="1"/>
      <c r="S132" s="1"/>
    </row>
    <row r="133" spans="1:19" x14ac:dyDescent="0.3">
      <c r="A133" s="1"/>
      <c r="B133" s="1"/>
      <c r="C133" s="1"/>
      <c r="D133" s="1"/>
      <c r="E133" s="1"/>
      <c r="F133" s="1"/>
      <c r="G133" s="1"/>
      <c r="H133" s="1"/>
      <c r="I133" s="1"/>
      <c r="J133" s="1"/>
      <c r="K133" s="1"/>
      <c r="L133" s="1"/>
      <c r="M133" s="1"/>
      <c r="N133" s="1"/>
      <c r="O133" s="1"/>
      <c r="P133" s="1"/>
      <c r="Q133" s="1"/>
      <c r="R133" s="1"/>
      <c r="S133" s="1"/>
    </row>
  </sheetData>
  <sheetProtection algorithmName="SHA-512" hashValue="R46CK66nEy4z2rMK2EOVOqUccBsYMLhOvClImKwQlaNOT6EXGeGWLWz7cB1WUF+7/lSu75PrrRTtap8y4BEcsw==" saltValue="exITJ5Cd9hKGsjiGcxnn+g==" spinCount="100000" sheet="1" objects="1" scenarios="1"/>
  <mergeCells count="118">
    <mergeCell ref="B55:S55"/>
    <mergeCell ref="B2:R2"/>
    <mergeCell ref="B3:R3"/>
    <mergeCell ref="B4:R4"/>
    <mergeCell ref="B47:R48"/>
    <mergeCell ref="C8:G8"/>
    <mergeCell ref="H12:R12"/>
    <mergeCell ref="H13:R13"/>
    <mergeCell ref="H14:R14"/>
    <mergeCell ref="H15:R15"/>
    <mergeCell ref="H16:R16"/>
    <mergeCell ref="B44:C44"/>
    <mergeCell ref="D44:F44"/>
    <mergeCell ref="G44:H44"/>
    <mergeCell ref="I44:M44"/>
    <mergeCell ref="D46:F46"/>
    <mergeCell ref="I46:M46"/>
    <mergeCell ref="C50:K50"/>
    <mergeCell ref="C51:R51"/>
    <mergeCell ref="M50:R50"/>
    <mergeCell ref="Q52:R52"/>
    <mergeCell ref="Q53:R53"/>
    <mergeCell ref="C52:O52"/>
    <mergeCell ref="C53:O53"/>
    <mergeCell ref="B40:N40"/>
    <mergeCell ref="O40:Q40"/>
    <mergeCell ref="B41:N41"/>
    <mergeCell ref="O41:Q41"/>
    <mergeCell ref="B42:N42"/>
    <mergeCell ref="O42:Q42"/>
    <mergeCell ref="O44:Q44"/>
    <mergeCell ref="O46:Q46"/>
    <mergeCell ref="B35:N35"/>
    <mergeCell ref="O35:Q35"/>
    <mergeCell ref="B36:N36"/>
    <mergeCell ref="O36:Q36"/>
    <mergeCell ref="B37:N37"/>
    <mergeCell ref="O37:Q37"/>
    <mergeCell ref="B38:N38"/>
    <mergeCell ref="O38:Q38"/>
    <mergeCell ref="B39:N39"/>
    <mergeCell ref="O39:Q39"/>
    <mergeCell ref="B31:E31"/>
    <mergeCell ref="G31:I31"/>
    <mergeCell ref="J31:O31"/>
    <mergeCell ref="Q31:R31"/>
    <mergeCell ref="B32:E32"/>
    <mergeCell ref="G32:I32"/>
    <mergeCell ref="J32:O32"/>
    <mergeCell ref="Q32:R32"/>
    <mergeCell ref="B34:N34"/>
    <mergeCell ref="O34:Q34"/>
    <mergeCell ref="B28:E28"/>
    <mergeCell ref="G28:I28"/>
    <mergeCell ref="J28:O28"/>
    <mergeCell ref="Q28:R28"/>
    <mergeCell ref="B29:E29"/>
    <mergeCell ref="G29:I29"/>
    <mergeCell ref="J29:O29"/>
    <mergeCell ref="Q29:R29"/>
    <mergeCell ref="B30:E30"/>
    <mergeCell ref="G30:I30"/>
    <mergeCell ref="J30:O30"/>
    <mergeCell ref="Q30:R30"/>
    <mergeCell ref="B25:E25"/>
    <mergeCell ref="G25:I25"/>
    <mergeCell ref="J25:O25"/>
    <mergeCell ref="Q25:R25"/>
    <mergeCell ref="B26:E26"/>
    <mergeCell ref="G26:I26"/>
    <mergeCell ref="J26:O26"/>
    <mergeCell ref="Q26:R26"/>
    <mergeCell ref="B27:E27"/>
    <mergeCell ref="G27:I27"/>
    <mergeCell ref="J27:O27"/>
    <mergeCell ref="Q27:R27"/>
    <mergeCell ref="B22:E22"/>
    <mergeCell ref="G22:I22"/>
    <mergeCell ref="J22:O22"/>
    <mergeCell ref="Q22:R22"/>
    <mergeCell ref="B23:E23"/>
    <mergeCell ref="G23:I23"/>
    <mergeCell ref="J23:O23"/>
    <mergeCell ref="Q23:R23"/>
    <mergeCell ref="B24:E24"/>
    <mergeCell ref="G24:I24"/>
    <mergeCell ref="J24:O24"/>
    <mergeCell ref="Q24:R24"/>
    <mergeCell ref="B19:E19"/>
    <mergeCell ref="G19:I19"/>
    <mergeCell ref="J19:O19"/>
    <mergeCell ref="Q19:R19"/>
    <mergeCell ref="B20:E20"/>
    <mergeCell ref="G20:I20"/>
    <mergeCell ref="J20:O20"/>
    <mergeCell ref="Q20:R20"/>
    <mergeCell ref="B21:E21"/>
    <mergeCell ref="G21:I21"/>
    <mergeCell ref="J21:O21"/>
    <mergeCell ref="Q21:R21"/>
    <mergeCell ref="B18:E18"/>
    <mergeCell ref="G18:I18"/>
    <mergeCell ref="J18:O18"/>
    <mergeCell ref="Q18:R18"/>
    <mergeCell ref="B16:G16"/>
    <mergeCell ref="B13:G13"/>
    <mergeCell ref="B14:G14"/>
    <mergeCell ref="B15:G15"/>
    <mergeCell ref="I8:J8"/>
    <mergeCell ref="K8:O8"/>
    <mergeCell ref="Q8:R8"/>
    <mergeCell ref="B12:G12"/>
    <mergeCell ref="C9:G9"/>
    <mergeCell ref="I10:N10"/>
    <mergeCell ref="P10:R10"/>
    <mergeCell ref="K9:O9"/>
    <mergeCell ref="Q9:R9"/>
    <mergeCell ref="C10:G10"/>
  </mergeCells>
  <pageMargins left="0.7" right="0.7" top="0.75" bottom="0.75" header="0.3" footer="0.3"/>
  <pageSetup scale="53" fitToHeight="0" orientation="portrait" horizontalDpi="1200" verticalDpi="1200" r:id="rId1"/>
  <ignoredErrors>
    <ignoredError sqref="F20:F31"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D73B19-0260-4E10-AB0D-620E5B3B7DC7}">
          <x14:formula1>
            <xm:f>Sheet1!$A$2:$A$255</xm:f>
          </x14:formula1>
          <xm:sqref>S9 K8:O8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2034-E4E3-4F57-A7B3-B401F61D60AF}">
  <dimension ref="A1:B255"/>
  <sheetViews>
    <sheetView topLeftCell="A215" workbookViewId="0">
      <selection sqref="A1:A1048576"/>
    </sheetView>
  </sheetViews>
  <sheetFormatPr defaultRowHeight="13" x14ac:dyDescent="0.3"/>
  <cols>
    <col min="1" max="1" width="19.796875" bestFit="1" customWidth="1"/>
    <col min="2" max="2" width="9.5" bestFit="1" customWidth="1"/>
  </cols>
  <sheetData>
    <row r="1" spans="1:2" x14ac:dyDescent="0.3">
      <c r="A1" s="6" t="s">
        <v>34</v>
      </c>
      <c r="B1" s="6" t="s">
        <v>35</v>
      </c>
    </row>
    <row r="2" spans="1:2" x14ac:dyDescent="0.3">
      <c r="A2" s="7" t="s">
        <v>36</v>
      </c>
      <c r="B2" s="8" t="s">
        <v>37</v>
      </c>
    </row>
    <row r="3" spans="1:2" x14ac:dyDescent="0.3">
      <c r="A3" s="7" t="s">
        <v>38</v>
      </c>
      <c r="B3" s="8" t="s">
        <v>39</v>
      </c>
    </row>
    <row r="4" spans="1:2" x14ac:dyDescent="0.3">
      <c r="A4" s="7" t="s">
        <v>40</v>
      </c>
      <c r="B4" s="8" t="s">
        <v>41</v>
      </c>
    </row>
    <row r="5" spans="1:2" x14ac:dyDescent="0.3">
      <c r="A5" s="7" t="s">
        <v>42</v>
      </c>
      <c r="B5" s="8" t="s">
        <v>43</v>
      </c>
    </row>
    <row r="6" spans="1:2" x14ac:dyDescent="0.3">
      <c r="A6" s="7" t="s">
        <v>44</v>
      </c>
      <c r="B6" s="8" t="s">
        <v>45</v>
      </c>
    </row>
    <row r="7" spans="1:2" x14ac:dyDescent="0.3">
      <c r="A7" s="7" t="s">
        <v>46</v>
      </c>
      <c r="B7" s="8" t="s">
        <v>47</v>
      </c>
    </row>
    <row r="8" spans="1:2" x14ac:dyDescent="0.3">
      <c r="A8" s="7" t="s">
        <v>48</v>
      </c>
      <c r="B8" s="8" t="s">
        <v>49</v>
      </c>
    </row>
    <row r="9" spans="1:2" x14ac:dyDescent="0.3">
      <c r="A9" s="7" t="s">
        <v>50</v>
      </c>
      <c r="B9" s="8" t="s">
        <v>51</v>
      </c>
    </row>
    <row r="10" spans="1:2" x14ac:dyDescent="0.3">
      <c r="A10" s="7" t="s">
        <v>52</v>
      </c>
      <c r="B10" s="8" t="s">
        <v>53</v>
      </c>
    </row>
    <row r="11" spans="1:2" x14ac:dyDescent="0.3">
      <c r="A11" s="7" t="s">
        <v>54</v>
      </c>
      <c r="B11" s="8" t="s">
        <v>49</v>
      </c>
    </row>
    <row r="12" spans="1:2" x14ac:dyDescent="0.3">
      <c r="A12" s="7" t="s">
        <v>55</v>
      </c>
      <c r="B12" s="8" t="s">
        <v>56</v>
      </c>
    </row>
    <row r="13" spans="1:2" x14ac:dyDescent="0.3">
      <c r="A13" s="7" t="s">
        <v>57</v>
      </c>
      <c r="B13" s="8" t="s">
        <v>45</v>
      </c>
    </row>
    <row r="14" spans="1:2" x14ac:dyDescent="0.3">
      <c r="A14" s="7" t="s">
        <v>58</v>
      </c>
      <c r="B14" s="8" t="s">
        <v>43</v>
      </c>
    </row>
    <row r="15" spans="1:2" x14ac:dyDescent="0.3">
      <c r="A15" s="7" t="s">
        <v>59</v>
      </c>
      <c r="B15" s="8" t="s">
        <v>60</v>
      </c>
    </row>
    <row r="16" spans="1:2" x14ac:dyDescent="0.3">
      <c r="A16" s="7" t="s">
        <v>61</v>
      </c>
      <c r="B16" s="8" t="s">
        <v>49</v>
      </c>
    </row>
    <row r="17" spans="1:2" x14ac:dyDescent="0.3">
      <c r="A17" s="7" t="s">
        <v>62</v>
      </c>
      <c r="B17" s="8" t="s">
        <v>56</v>
      </c>
    </row>
    <row r="18" spans="1:2" x14ac:dyDescent="0.3">
      <c r="A18" s="7" t="s">
        <v>63</v>
      </c>
      <c r="B18" s="8" t="s">
        <v>39</v>
      </c>
    </row>
    <row r="19" spans="1:2" x14ac:dyDescent="0.3">
      <c r="A19" s="7" t="s">
        <v>64</v>
      </c>
      <c r="B19" s="8" t="s">
        <v>65</v>
      </c>
    </row>
    <row r="20" spans="1:2" x14ac:dyDescent="0.3">
      <c r="A20" s="7" t="s">
        <v>66</v>
      </c>
      <c r="B20" s="8" t="s">
        <v>67</v>
      </c>
    </row>
    <row r="21" spans="1:2" x14ac:dyDescent="0.3">
      <c r="A21" s="7" t="s">
        <v>68</v>
      </c>
      <c r="B21" s="8" t="s">
        <v>51</v>
      </c>
    </row>
    <row r="22" spans="1:2" x14ac:dyDescent="0.3">
      <c r="A22" s="7" t="s">
        <v>69</v>
      </c>
      <c r="B22" s="8" t="s">
        <v>70</v>
      </c>
    </row>
    <row r="23" spans="1:2" x14ac:dyDescent="0.3">
      <c r="A23" s="7" t="s">
        <v>71</v>
      </c>
      <c r="B23" s="8" t="s">
        <v>72</v>
      </c>
    </row>
    <row r="24" spans="1:2" x14ac:dyDescent="0.3">
      <c r="A24" s="7" t="s">
        <v>73</v>
      </c>
      <c r="B24" s="8" t="s">
        <v>47</v>
      </c>
    </row>
    <row r="25" spans="1:2" x14ac:dyDescent="0.3">
      <c r="A25" s="7" t="s">
        <v>74</v>
      </c>
      <c r="B25" s="8" t="s">
        <v>43</v>
      </c>
    </row>
    <row r="26" spans="1:2" x14ac:dyDescent="0.3">
      <c r="A26" s="7" t="s">
        <v>75</v>
      </c>
      <c r="B26" s="8" t="s">
        <v>76</v>
      </c>
    </row>
    <row r="27" spans="1:2" x14ac:dyDescent="0.3">
      <c r="A27" s="7" t="s">
        <v>77</v>
      </c>
      <c r="B27" s="8" t="s">
        <v>70</v>
      </c>
    </row>
    <row r="28" spans="1:2" x14ac:dyDescent="0.3">
      <c r="A28" s="7" t="s">
        <v>78</v>
      </c>
      <c r="B28" s="8" t="s">
        <v>56</v>
      </c>
    </row>
    <row r="29" spans="1:2" x14ac:dyDescent="0.3">
      <c r="A29" s="7" t="s">
        <v>79</v>
      </c>
      <c r="B29" s="8" t="s">
        <v>56</v>
      </c>
    </row>
    <row r="30" spans="1:2" x14ac:dyDescent="0.3">
      <c r="A30" s="7" t="s">
        <v>80</v>
      </c>
      <c r="B30" s="8" t="s">
        <v>81</v>
      </c>
    </row>
    <row r="31" spans="1:2" x14ac:dyDescent="0.3">
      <c r="A31" s="7" t="s">
        <v>82</v>
      </c>
      <c r="B31" s="8" t="s">
        <v>76</v>
      </c>
    </row>
    <row r="32" spans="1:2" x14ac:dyDescent="0.3">
      <c r="A32" s="7" t="s">
        <v>83</v>
      </c>
      <c r="B32" s="8" t="s">
        <v>84</v>
      </c>
    </row>
    <row r="33" spans="1:2" x14ac:dyDescent="0.3">
      <c r="A33" s="7" t="s">
        <v>85</v>
      </c>
      <c r="B33" s="8" t="s">
        <v>37</v>
      </c>
    </row>
    <row r="34" spans="1:2" x14ac:dyDescent="0.3">
      <c r="A34" s="7" t="s">
        <v>86</v>
      </c>
      <c r="B34" s="8" t="s">
        <v>47</v>
      </c>
    </row>
    <row r="35" spans="1:2" x14ac:dyDescent="0.3">
      <c r="A35" s="7" t="s">
        <v>87</v>
      </c>
      <c r="B35" s="8" t="s">
        <v>67</v>
      </c>
    </row>
    <row r="36" spans="1:2" x14ac:dyDescent="0.3">
      <c r="A36" s="7" t="s">
        <v>88</v>
      </c>
      <c r="B36" s="8" t="s">
        <v>47</v>
      </c>
    </row>
    <row r="37" spans="1:2" x14ac:dyDescent="0.3">
      <c r="A37" s="7" t="s">
        <v>89</v>
      </c>
      <c r="B37" s="8" t="s">
        <v>51</v>
      </c>
    </row>
    <row r="38" spans="1:2" x14ac:dyDescent="0.3">
      <c r="A38" s="7" t="s">
        <v>90</v>
      </c>
      <c r="B38" s="8" t="s">
        <v>37</v>
      </c>
    </row>
    <row r="39" spans="1:2" x14ac:dyDescent="0.3">
      <c r="A39" s="7" t="s">
        <v>91</v>
      </c>
      <c r="B39" s="8" t="s">
        <v>47</v>
      </c>
    </row>
    <row r="40" spans="1:2" x14ac:dyDescent="0.3">
      <c r="A40" s="7" t="s">
        <v>92</v>
      </c>
      <c r="B40" s="8" t="s">
        <v>45</v>
      </c>
    </row>
    <row r="41" spans="1:2" x14ac:dyDescent="0.3">
      <c r="A41" s="7" t="s">
        <v>93</v>
      </c>
      <c r="B41" s="8" t="s">
        <v>53</v>
      </c>
    </row>
    <row r="42" spans="1:2" x14ac:dyDescent="0.3">
      <c r="A42" s="7" t="s">
        <v>94</v>
      </c>
      <c r="B42" s="8" t="s">
        <v>95</v>
      </c>
    </row>
    <row r="43" spans="1:2" x14ac:dyDescent="0.3">
      <c r="A43" s="7" t="s">
        <v>96</v>
      </c>
      <c r="B43" s="8" t="s">
        <v>76</v>
      </c>
    </row>
    <row r="44" spans="1:2" x14ac:dyDescent="0.3">
      <c r="A44" s="7" t="s">
        <v>97</v>
      </c>
      <c r="B44" s="8" t="s">
        <v>98</v>
      </c>
    </row>
    <row r="45" spans="1:2" x14ac:dyDescent="0.3">
      <c r="A45" s="7" t="s">
        <v>99</v>
      </c>
      <c r="B45" s="8" t="s">
        <v>47</v>
      </c>
    </row>
    <row r="46" spans="1:2" x14ac:dyDescent="0.3">
      <c r="A46" s="7" t="s">
        <v>100</v>
      </c>
      <c r="B46" s="8" t="s">
        <v>51</v>
      </c>
    </row>
    <row r="47" spans="1:2" x14ac:dyDescent="0.3">
      <c r="A47" s="7" t="s">
        <v>101</v>
      </c>
      <c r="B47" s="8" t="s">
        <v>49</v>
      </c>
    </row>
    <row r="48" spans="1:2" x14ac:dyDescent="0.3">
      <c r="A48" s="7" t="s">
        <v>102</v>
      </c>
      <c r="B48" s="8" t="s">
        <v>76</v>
      </c>
    </row>
    <row r="49" spans="1:2" x14ac:dyDescent="0.3">
      <c r="A49" s="7" t="s">
        <v>103</v>
      </c>
      <c r="B49" s="8" t="s">
        <v>95</v>
      </c>
    </row>
    <row r="50" spans="1:2" x14ac:dyDescent="0.3">
      <c r="A50" s="7" t="s">
        <v>104</v>
      </c>
      <c r="B50" s="8" t="s">
        <v>105</v>
      </c>
    </row>
    <row r="51" spans="1:2" x14ac:dyDescent="0.3">
      <c r="A51" s="7" t="s">
        <v>106</v>
      </c>
      <c r="B51" s="8" t="s">
        <v>60</v>
      </c>
    </row>
    <row r="52" spans="1:2" x14ac:dyDescent="0.3">
      <c r="A52" s="7" t="s">
        <v>107</v>
      </c>
      <c r="B52" s="8" t="s">
        <v>45</v>
      </c>
    </row>
    <row r="53" spans="1:2" x14ac:dyDescent="0.3">
      <c r="A53" s="7" t="s">
        <v>108</v>
      </c>
      <c r="B53" s="8" t="s">
        <v>39</v>
      </c>
    </row>
    <row r="54" spans="1:2" x14ac:dyDescent="0.3">
      <c r="A54" s="7" t="s">
        <v>109</v>
      </c>
      <c r="B54" s="8" t="s">
        <v>95</v>
      </c>
    </row>
    <row r="55" spans="1:2" x14ac:dyDescent="0.3">
      <c r="A55" s="7" t="s">
        <v>110</v>
      </c>
      <c r="B55" s="8" t="s">
        <v>53</v>
      </c>
    </row>
    <row r="56" spans="1:2" x14ac:dyDescent="0.3">
      <c r="A56" s="7" t="s">
        <v>111</v>
      </c>
      <c r="B56" s="8" t="s">
        <v>72</v>
      </c>
    </row>
    <row r="57" spans="1:2" x14ac:dyDescent="0.3">
      <c r="A57" s="7" t="s">
        <v>112</v>
      </c>
      <c r="B57" s="8" t="s">
        <v>47</v>
      </c>
    </row>
    <row r="58" spans="1:2" x14ac:dyDescent="0.3">
      <c r="A58" s="7" t="s">
        <v>113</v>
      </c>
      <c r="B58" s="8" t="s">
        <v>98</v>
      </c>
    </row>
    <row r="59" spans="1:2" x14ac:dyDescent="0.3">
      <c r="A59" s="7" t="s">
        <v>114</v>
      </c>
      <c r="B59" s="8" t="s">
        <v>39</v>
      </c>
    </row>
    <row r="60" spans="1:2" x14ac:dyDescent="0.3">
      <c r="A60" s="7" t="s">
        <v>115</v>
      </c>
      <c r="B60" s="8" t="s">
        <v>47</v>
      </c>
    </row>
    <row r="61" spans="1:2" x14ac:dyDescent="0.3">
      <c r="A61" s="7" t="s">
        <v>116</v>
      </c>
      <c r="B61" s="8" t="s">
        <v>67</v>
      </c>
    </row>
    <row r="62" spans="1:2" x14ac:dyDescent="0.3">
      <c r="A62" s="7" t="s">
        <v>117</v>
      </c>
      <c r="B62" s="8" t="s">
        <v>98</v>
      </c>
    </row>
    <row r="63" spans="1:2" x14ac:dyDescent="0.3">
      <c r="A63" s="7" t="s">
        <v>118</v>
      </c>
      <c r="B63" s="8" t="s">
        <v>81</v>
      </c>
    </row>
    <row r="64" spans="1:2" x14ac:dyDescent="0.3">
      <c r="A64" s="7" t="s">
        <v>119</v>
      </c>
      <c r="B64" s="8" t="s">
        <v>53</v>
      </c>
    </row>
    <row r="65" spans="1:2" x14ac:dyDescent="0.3">
      <c r="A65" s="7" t="s">
        <v>120</v>
      </c>
      <c r="B65" s="8" t="s">
        <v>121</v>
      </c>
    </row>
    <row r="66" spans="1:2" x14ac:dyDescent="0.3">
      <c r="A66" s="7" t="s">
        <v>122</v>
      </c>
      <c r="B66" s="8" t="s">
        <v>47</v>
      </c>
    </row>
    <row r="67" spans="1:2" x14ac:dyDescent="0.3">
      <c r="A67" s="7" t="s">
        <v>123</v>
      </c>
      <c r="B67" s="8" t="s">
        <v>43</v>
      </c>
    </row>
    <row r="68" spans="1:2" x14ac:dyDescent="0.3">
      <c r="A68" s="7" t="s">
        <v>124</v>
      </c>
      <c r="B68" s="8" t="s">
        <v>76</v>
      </c>
    </row>
    <row r="69" spans="1:2" x14ac:dyDescent="0.3">
      <c r="A69" s="7" t="s">
        <v>125</v>
      </c>
      <c r="B69" s="8" t="s">
        <v>39</v>
      </c>
    </row>
    <row r="70" spans="1:2" x14ac:dyDescent="0.3">
      <c r="A70" s="7" t="s">
        <v>126</v>
      </c>
      <c r="B70" s="8" t="s">
        <v>121</v>
      </c>
    </row>
    <row r="71" spans="1:2" x14ac:dyDescent="0.3">
      <c r="A71" s="7" t="s">
        <v>127</v>
      </c>
      <c r="B71" s="8" t="s">
        <v>98</v>
      </c>
    </row>
    <row r="72" spans="1:2" x14ac:dyDescent="0.3">
      <c r="A72" s="7" t="s">
        <v>128</v>
      </c>
      <c r="B72" s="8" t="s">
        <v>72</v>
      </c>
    </row>
    <row r="73" spans="1:2" x14ac:dyDescent="0.3">
      <c r="A73" s="7" t="s">
        <v>129</v>
      </c>
      <c r="B73" s="8" t="s">
        <v>98</v>
      </c>
    </row>
    <row r="74" spans="1:2" x14ac:dyDescent="0.3">
      <c r="A74" s="7" t="s">
        <v>130</v>
      </c>
      <c r="B74" s="8" t="s">
        <v>65</v>
      </c>
    </row>
    <row r="75" spans="1:2" x14ac:dyDescent="0.3">
      <c r="A75" s="7" t="s">
        <v>131</v>
      </c>
      <c r="B75" s="8" t="s">
        <v>105</v>
      </c>
    </row>
    <row r="76" spans="1:2" x14ac:dyDescent="0.3">
      <c r="A76" s="7" t="s">
        <v>132</v>
      </c>
      <c r="B76" s="8" t="s">
        <v>56</v>
      </c>
    </row>
    <row r="77" spans="1:2" x14ac:dyDescent="0.3">
      <c r="A77" s="7" t="s">
        <v>133</v>
      </c>
      <c r="B77" s="8" t="s">
        <v>76</v>
      </c>
    </row>
    <row r="78" spans="1:2" x14ac:dyDescent="0.3">
      <c r="A78" s="7" t="s">
        <v>134</v>
      </c>
      <c r="B78" s="8" t="s">
        <v>53</v>
      </c>
    </row>
    <row r="79" spans="1:2" x14ac:dyDescent="0.3">
      <c r="A79" s="7" t="s">
        <v>135</v>
      </c>
      <c r="B79" s="8" t="s">
        <v>45</v>
      </c>
    </row>
    <row r="80" spans="1:2" x14ac:dyDescent="0.3">
      <c r="A80" s="7" t="s">
        <v>136</v>
      </c>
      <c r="B80" s="8" t="s">
        <v>51</v>
      </c>
    </row>
    <row r="81" spans="1:2" x14ac:dyDescent="0.3">
      <c r="A81" s="7" t="s">
        <v>137</v>
      </c>
      <c r="B81" s="8" t="s">
        <v>67</v>
      </c>
    </row>
    <row r="82" spans="1:2" x14ac:dyDescent="0.3">
      <c r="A82" s="7" t="s">
        <v>138</v>
      </c>
      <c r="B82" s="8" t="s">
        <v>65</v>
      </c>
    </row>
    <row r="83" spans="1:2" x14ac:dyDescent="0.3">
      <c r="A83" s="7" t="s">
        <v>139</v>
      </c>
      <c r="B83" s="8" t="s">
        <v>49</v>
      </c>
    </row>
    <row r="84" spans="1:2" x14ac:dyDescent="0.3">
      <c r="A84" s="7" t="s">
        <v>140</v>
      </c>
      <c r="B84" s="8" t="s">
        <v>39</v>
      </c>
    </row>
    <row r="85" spans="1:2" x14ac:dyDescent="0.3">
      <c r="A85" s="7" t="s">
        <v>141</v>
      </c>
      <c r="B85" s="8" t="s">
        <v>51</v>
      </c>
    </row>
    <row r="86" spans="1:2" x14ac:dyDescent="0.3">
      <c r="A86" s="7" t="s">
        <v>142</v>
      </c>
      <c r="B86" s="8" t="s">
        <v>53</v>
      </c>
    </row>
    <row r="87" spans="1:2" x14ac:dyDescent="0.3">
      <c r="A87" s="7" t="s">
        <v>143</v>
      </c>
      <c r="B87" s="8" t="s">
        <v>49</v>
      </c>
    </row>
    <row r="88" spans="1:2" x14ac:dyDescent="0.3">
      <c r="A88" s="7" t="s">
        <v>144</v>
      </c>
      <c r="B88" s="8" t="s">
        <v>39</v>
      </c>
    </row>
    <row r="89" spans="1:2" x14ac:dyDescent="0.3">
      <c r="A89" s="7" t="s">
        <v>145</v>
      </c>
      <c r="B89" s="8" t="s">
        <v>81</v>
      </c>
    </row>
    <row r="90" spans="1:2" x14ac:dyDescent="0.3">
      <c r="A90" s="7" t="s">
        <v>146</v>
      </c>
      <c r="B90" s="8" t="s">
        <v>81</v>
      </c>
    </row>
    <row r="91" spans="1:2" x14ac:dyDescent="0.3">
      <c r="A91" s="7" t="s">
        <v>147</v>
      </c>
      <c r="B91" s="8" t="s">
        <v>47</v>
      </c>
    </row>
    <row r="92" spans="1:2" x14ac:dyDescent="0.3">
      <c r="A92" s="7" t="s">
        <v>148</v>
      </c>
      <c r="B92" s="8" t="s">
        <v>105</v>
      </c>
    </row>
    <row r="93" spans="1:2" x14ac:dyDescent="0.3">
      <c r="A93" s="7" t="s">
        <v>149</v>
      </c>
      <c r="B93" s="8" t="s">
        <v>37</v>
      </c>
    </row>
    <row r="94" spans="1:2" x14ac:dyDescent="0.3">
      <c r="A94" s="7" t="s">
        <v>150</v>
      </c>
      <c r="B94" s="8" t="s">
        <v>70</v>
      </c>
    </row>
    <row r="95" spans="1:2" x14ac:dyDescent="0.3">
      <c r="A95" s="7" t="s">
        <v>151</v>
      </c>
      <c r="B95" s="8" t="s">
        <v>49</v>
      </c>
    </row>
    <row r="96" spans="1:2" x14ac:dyDescent="0.3">
      <c r="A96" s="7" t="s">
        <v>152</v>
      </c>
      <c r="B96" s="8" t="s">
        <v>53</v>
      </c>
    </row>
    <row r="97" spans="1:2" x14ac:dyDescent="0.3">
      <c r="A97" s="7" t="s">
        <v>153</v>
      </c>
      <c r="B97" s="8" t="s">
        <v>47</v>
      </c>
    </row>
    <row r="98" spans="1:2" x14ac:dyDescent="0.3">
      <c r="A98" s="7" t="s">
        <v>154</v>
      </c>
      <c r="B98" s="8" t="s">
        <v>60</v>
      </c>
    </row>
    <row r="99" spans="1:2" x14ac:dyDescent="0.3">
      <c r="A99" s="7" t="s">
        <v>155</v>
      </c>
      <c r="B99" s="8" t="s">
        <v>47</v>
      </c>
    </row>
    <row r="100" spans="1:2" x14ac:dyDescent="0.3">
      <c r="A100" s="7" t="s">
        <v>156</v>
      </c>
      <c r="B100" s="8" t="s">
        <v>45</v>
      </c>
    </row>
    <row r="101" spans="1:2" x14ac:dyDescent="0.3">
      <c r="A101" s="7" t="s">
        <v>157</v>
      </c>
      <c r="B101" s="8" t="s">
        <v>158</v>
      </c>
    </row>
    <row r="102" spans="1:2" x14ac:dyDescent="0.3">
      <c r="A102" s="7" t="s">
        <v>159</v>
      </c>
      <c r="B102" s="8" t="s">
        <v>51</v>
      </c>
    </row>
    <row r="103" spans="1:2" x14ac:dyDescent="0.3">
      <c r="A103" s="7" t="s">
        <v>160</v>
      </c>
      <c r="B103" s="8" t="s">
        <v>37</v>
      </c>
    </row>
    <row r="104" spans="1:2" x14ac:dyDescent="0.3">
      <c r="A104" s="7" t="s">
        <v>161</v>
      </c>
      <c r="B104" s="8" t="s">
        <v>47</v>
      </c>
    </row>
    <row r="105" spans="1:2" x14ac:dyDescent="0.3">
      <c r="A105" s="7" t="s">
        <v>162</v>
      </c>
      <c r="B105" s="8" t="s">
        <v>76</v>
      </c>
    </row>
    <row r="106" spans="1:2" x14ac:dyDescent="0.3">
      <c r="A106" s="7" t="s">
        <v>163</v>
      </c>
      <c r="B106" s="8" t="s">
        <v>56</v>
      </c>
    </row>
    <row r="107" spans="1:2" x14ac:dyDescent="0.3">
      <c r="A107" s="7" t="s">
        <v>164</v>
      </c>
      <c r="B107" s="8" t="s">
        <v>47</v>
      </c>
    </row>
    <row r="108" spans="1:2" x14ac:dyDescent="0.3">
      <c r="A108" s="7" t="s">
        <v>165</v>
      </c>
      <c r="B108" s="8" t="s">
        <v>37</v>
      </c>
    </row>
    <row r="109" spans="1:2" x14ac:dyDescent="0.3">
      <c r="A109" s="7" t="s">
        <v>166</v>
      </c>
      <c r="B109" s="8" t="s">
        <v>84</v>
      </c>
    </row>
    <row r="110" spans="1:2" x14ac:dyDescent="0.3">
      <c r="A110" s="7" t="s">
        <v>167</v>
      </c>
      <c r="B110" s="8" t="s">
        <v>65</v>
      </c>
    </row>
    <row r="111" spans="1:2" x14ac:dyDescent="0.3">
      <c r="A111" s="7" t="s">
        <v>168</v>
      </c>
      <c r="B111" s="8" t="s">
        <v>53</v>
      </c>
    </row>
    <row r="112" spans="1:2" x14ac:dyDescent="0.3">
      <c r="A112" s="7" t="s">
        <v>169</v>
      </c>
      <c r="B112" s="8" t="s">
        <v>98</v>
      </c>
    </row>
    <row r="113" spans="1:2" x14ac:dyDescent="0.3">
      <c r="A113" s="7" t="s">
        <v>170</v>
      </c>
      <c r="B113" s="8" t="s">
        <v>67</v>
      </c>
    </row>
    <row r="114" spans="1:2" x14ac:dyDescent="0.3">
      <c r="A114" s="7" t="s">
        <v>171</v>
      </c>
      <c r="B114" s="8" t="s">
        <v>41</v>
      </c>
    </row>
    <row r="115" spans="1:2" x14ac:dyDescent="0.3">
      <c r="A115" s="7" t="s">
        <v>172</v>
      </c>
      <c r="B115" s="8" t="s">
        <v>39</v>
      </c>
    </row>
    <row r="116" spans="1:2" x14ac:dyDescent="0.3">
      <c r="A116" s="7" t="s">
        <v>173</v>
      </c>
      <c r="B116" s="8" t="s">
        <v>72</v>
      </c>
    </row>
    <row r="117" spans="1:2" x14ac:dyDescent="0.3">
      <c r="A117" s="7" t="s">
        <v>174</v>
      </c>
      <c r="B117" s="8" t="s">
        <v>98</v>
      </c>
    </row>
    <row r="118" spans="1:2" x14ac:dyDescent="0.3">
      <c r="A118" s="7" t="s">
        <v>175</v>
      </c>
      <c r="B118" s="8" t="s">
        <v>47</v>
      </c>
    </row>
    <row r="119" spans="1:2" x14ac:dyDescent="0.3">
      <c r="A119" s="7" t="s">
        <v>176</v>
      </c>
      <c r="B119" s="8" t="s">
        <v>95</v>
      </c>
    </row>
    <row r="120" spans="1:2" x14ac:dyDescent="0.3">
      <c r="A120" s="7" t="s">
        <v>177</v>
      </c>
      <c r="B120" s="8" t="s">
        <v>45</v>
      </c>
    </row>
    <row r="121" spans="1:2" x14ac:dyDescent="0.3">
      <c r="A121" s="7" t="s">
        <v>178</v>
      </c>
      <c r="B121" s="8" t="s">
        <v>81</v>
      </c>
    </row>
    <row r="122" spans="1:2" x14ac:dyDescent="0.3">
      <c r="A122" s="7" t="s">
        <v>179</v>
      </c>
      <c r="B122" s="8" t="s">
        <v>41</v>
      </c>
    </row>
    <row r="123" spans="1:2" x14ac:dyDescent="0.3">
      <c r="A123" s="7" t="s">
        <v>180</v>
      </c>
      <c r="B123" s="8" t="s">
        <v>72</v>
      </c>
    </row>
    <row r="124" spans="1:2" x14ac:dyDescent="0.3">
      <c r="A124" s="7" t="s">
        <v>181</v>
      </c>
      <c r="B124" s="8" t="s">
        <v>158</v>
      </c>
    </row>
    <row r="125" spans="1:2" x14ac:dyDescent="0.3">
      <c r="A125" s="7" t="s">
        <v>182</v>
      </c>
      <c r="B125" s="8" t="s">
        <v>183</v>
      </c>
    </row>
    <row r="126" spans="1:2" x14ac:dyDescent="0.3">
      <c r="A126" s="7" t="s">
        <v>184</v>
      </c>
      <c r="B126" s="8" t="s">
        <v>43</v>
      </c>
    </row>
    <row r="127" spans="1:2" x14ac:dyDescent="0.3">
      <c r="A127" s="7" t="s">
        <v>185</v>
      </c>
      <c r="B127" s="8" t="s">
        <v>98</v>
      </c>
    </row>
    <row r="128" spans="1:2" x14ac:dyDescent="0.3">
      <c r="A128" s="7" t="s">
        <v>186</v>
      </c>
      <c r="B128" s="8" t="s">
        <v>76</v>
      </c>
    </row>
    <row r="129" spans="1:2" x14ac:dyDescent="0.3">
      <c r="A129" s="7" t="s">
        <v>187</v>
      </c>
      <c r="B129" s="8" t="s">
        <v>49</v>
      </c>
    </row>
    <row r="130" spans="1:2" x14ac:dyDescent="0.3">
      <c r="A130" s="7" t="s">
        <v>188</v>
      </c>
      <c r="B130" s="8" t="s">
        <v>98</v>
      </c>
    </row>
    <row r="131" spans="1:2" x14ac:dyDescent="0.3">
      <c r="A131" s="7" t="s">
        <v>189</v>
      </c>
      <c r="B131" s="8" t="s">
        <v>49</v>
      </c>
    </row>
    <row r="132" spans="1:2" x14ac:dyDescent="0.3">
      <c r="A132" s="7" t="s">
        <v>190</v>
      </c>
      <c r="B132" s="8" t="s">
        <v>43</v>
      </c>
    </row>
    <row r="133" spans="1:2" x14ac:dyDescent="0.3">
      <c r="A133" s="7" t="s">
        <v>191</v>
      </c>
      <c r="B133" s="8" t="s">
        <v>76</v>
      </c>
    </row>
    <row r="134" spans="1:2" x14ac:dyDescent="0.3">
      <c r="A134" s="7" t="s">
        <v>192</v>
      </c>
      <c r="B134" s="8" t="s">
        <v>49</v>
      </c>
    </row>
    <row r="135" spans="1:2" x14ac:dyDescent="0.3">
      <c r="A135" s="7" t="s">
        <v>193</v>
      </c>
      <c r="B135" s="8" t="s">
        <v>95</v>
      </c>
    </row>
    <row r="136" spans="1:2" x14ac:dyDescent="0.3">
      <c r="A136" s="7" t="s">
        <v>194</v>
      </c>
      <c r="B136" s="8" t="s">
        <v>53</v>
      </c>
    </row>
    <row r="137" spans="1:2" x14ac:dyDescent="0.3">
      <c r="A137" s="7" t="s">
        <v>195</v>
      </c>
      <c r="B137" s="8" t="s">
        <v>121</v>
      </c>
    </row>
    <row r="138" spans="1:2" x14ac:dyDescent="0.3">
      <c r="A138" s="7" t="s">
        <v>196</v>
      </c>
      <c r="B138" s="8" t="s">
        <v>43</v>
      </c>
    </row>
    <row r="139" spans="1:2" x14ac:dyDescent="0.3">
      <c r="A139" s="7" t="s">
        <v>197</v>
      </c>
      <c r="B139" s="8" t="s">
        <v>76</v>
      </c>
    </row>
    <row r="140" spans="1:2" x14ac:dyDescent="0.3">
      <c r="A140" s="7" t="s">
        <v>198</v>
      </c>
      <c r="B140" s="8" t="s">
        <v>67</v>
      </c>
    </row>
    <row r="141" spans="1:2" x14ac:dyDescent="0.3">
      <c r="A141" s="7" t="s">
        <v>199</v>
      </c>
      <c r="B141" s="8" t="s">
        <v>53</v>
      </c>
    </row>
    <row r="142" spans="1:2" x14ac:dyDescent="0.3">
      <c r="A142" s="7" t="s">
        <v>200</v>
      </c>
      <c r="B142" s="8" t="s">
        <v>60</v>
      </c>
    </row>
    <row r="143" spans="1:2" x14ac:dyDescent="0.3">
      <c r="A143" s="7" t="s">
        <v>201</v>
      </c>
      <c r="B143" s="8" t="s">
        <v>121</v>
      </c>
    </row>
    <row r="144" spans="1:2" x14ac:dyDescent="0.3">
      <c r="A144" s="7" t="s">
        <v>202</v>
      </c>
      <c r="B144" s="8" t="s">
        <v>81</v>
      </c>
    </row>
    <row r="145" spans="1:2" x14ac:dyDescent="0.3">
      <c r="A145" s="7" t="s">
        <v>203</v>
      </c>
      <c r="B145" s="8" t="s">
        <v>56</v>
      </c>
    </row>
    <row r="146" spans="1:2" x14ac:dyDescent="0.3">
      <c r="A146" s="7" t="s">
        <v>204</v>
      </c>
      <c r="B146" s="8" t="s">
        <v>70</v>
      </c>
    </row>
    <row r="147" spans="1:2" x14ac:dyDescent="0.3">
      <c r="A147" s="7" t="s">
        <v>205</v>
      </c>
      <c r="B147" s="8" t="s">
        <v>51</v>
      </c>
    </row>
    <row r="148" spans="1:2" x14ac:dyDescent="0.3">
      <c r="A148" s="7" t="s">
        <v>206</v>
      </c>
      <c r="B148" s="8" t="s">
        <v>65</v>
      </c>
    </row>
    <row r="149" spans="1:2" x14ac:dyDescent="0.3">
      <c r="A149" s="7" t="s">
        <v>207</v>
      </c>
      <c r="B149" s="8" t="s">
        <v>47</v>
      </c>
    </row>
    <row r="150" spans="1:2" x14ac:dyDescent="0.3">
      <c r="A150" s="7" t="s">
        <v>208</v>
      </c>
      <c r="B150" s="8" t="s">
        <v>43</v>
      </c>
    </row>
    <row r="151" spans="1:2" x14ac:dyDescent="0.3">
      <c r="A151" s="7" t="s">
        <v>209</v>
      </c>
      <c r="B151" s="8" t="s">
        <v>56</v>
      </c>
    </row>
    <row r="152" spans="1:2" x14ac:dyDescent="0.3">
      <c r="A152" s="7" t="s">
        <v>210</v>
      </c>
      <c r="B152" s="8" t="s">
        <v>39</v>
      </c>
    </row>
    <row r="153" spans="1:2" x14ac:dyDescent="0.3">
      <c r="A153" s="7" t="s">
        <v>211</v>
      </c>
      <c r="B153" s="8" t="s">
        <v>53</v>
      </c>
    </row>
    <row r="154" spans="1:2" x14ac:dyDescent="0.3">
      <c r="A154" s="7" t="s">
        <v>212</v>
      </c>
      <c r="B154" s="8" t="s">
        <v>53</v>
      </c>
    </row>
    <row r="155" spans="1:2" x14ac:dyDescent="0.3">
      <c r="A155" s="7" t="s">
        <v>213</v>
      </c>
      <c r="B155" s="8" t="s">
        <v>95</v>
      </c>
    </row>
    <row r="156" spans="1:2" x14ac:dyDescent="0.3">
      <c r="A156" s="7" t="s">
        <v>214</v>
      </c>
      <c r="B156" s="8" t="s">
        <v>65</v>
      </c>
    </row>
    <row r="157" spans="1:2" x14ac:dyDescent="0.3">
      <c r="A157" s="7" t="s">
        <v>215</v>
      </c>
      <c r="B157" s="8" t="s">
        <v>43</v>
      </c>
    </row>
    <row r="158" spans="1:2" x14ac:dyDescent="0.3">
      <c r="A158" s="7" t="s">
        <v>216</v>
      </c>
      <c r="B158" s="8" t="s">
        <v>70</v>
      </c>
    </row>
    <row r="159" spans="1:2" x14ac:dyDescent="0.3">
      <c r="A159" s="7" t="s">
        <v>217</v>
      </c>
      <c r="B159" s="8" t="s">
        <v>37</v>
      </c>
    </row>
    <row r="160" spans="1:2" x14ac:dyDescent="0.3">
      <c r="A160" s="7" t="s">
        <v>218</v>
      </c>
      <c r="B160" s="8" t="s">
        <v>39</v>
      </c>
    </row>
    <row r="161" spans="1:2" x14ac:dyDescent="0.3">
      <c r="A161" s="7" t="s">
        <v>219</v>
      </c>
      <c r="B161" s="8" t="s">
        <v>95</v>
      </c>
    </row>
    <row r="162" spans="1:2" x14ac:dyDescent="0.3">
      <c r="A162" s="7" t="s">
        <v>220</v>
      </c>
      <c r="B162" s="8" t="s">
        <v>51</v>
      </c>
    </row>
    <row r="163" spans="1:2" x14ac:dyDescent="0.3">
      <c r="A163" s="7" t="s">
        <v>221</v>
      </c>
      <c r="B163" s="8" t="s">
        <v>121</v>
      </c>
    </row>
    <row r="164" spans="1:2" x14ac:dyDescent="0.3">
      <c r="A164" s="7" t="s">
        <v>222</v>
      </c>
      <c r="B164" s="8" t="s">
        <v>49</v>
      </c>
    </row>
    <row r="165" spans="1:2" x14ac:dyDescent="0.3">
      <c r="A165" s="7" t="s">
        <v>223</v>
      </c>
      <c r="B165" s="8" t="s">
        <v>95</v>
      </c>
    </row>
    <row r="166" spans="1:2" x14ac:dyDescent="0.3">
      <c r="A166" s="7" t="s">
        <v>224</v>
      </c>
      <c r="B166" s="8" t="s">
        <v>39</v>
      </c>
    </row>
    <row r="167" spans="1:2" x14ac:dyDescent="0.3">
      <c r="A167" s="7" t="s">
        <v>225</v>
      </c>
      <c r="B167" s="8" t="s">
        <v>60</v>
      </c>
    </row>
    <row r="168" spans="1:2" x14ac:dyDescent="0.3">
      <c r="A168" s="7" t="s">
        <v>226</v>
      </c>
      <c r="B168" s="8" t="s">
        <v>60</v>
      </c>
    </row>
    <row r="169" spans="1:2" x14ac:dyDescent="0.3">
      <c r="A169" s="7" t="s">
        <v>227</v>
      </c>
      <c r="B169" s="8" t="s">
        <v>76</v>
      </c>
    </row>
    <row r="170" spans="1:2" x14ac:dyDescent="0.3">
      <c r="A170" s="7" t="s">
        <v>228</v>
      </c>
      <c r="B170" s="8" t="s">
        <v>45</v>
      </c>
    </row>
    <row r="171" spans="1:2" x14ac:dyDescent="0.3">
      <c r="A171" s="7" t="s">
        <v>229</v>
      </c>
      <c r="B171" s="8" t="s">
        <v>51</v>
      </c>
    </row>
    <row r="172" spans="1:2" x14ac:dyDescent="0.3">
      <c r="A172" s="7" t="s">
        <v>230</v>
      </c>
      <c r="B172" s="8" t="s">
        <v>47</v>
      </c>
    </row>
    <row r="173" spans="1:2" x14ac:dyDescent="0.3">
      <c r="A173" s="7" t="s">
        <v>231</v>
      </c>
      <c r="B173" s="8" t="s">
        <v>67</v>
      </c>
    </row>
    <row r="174" spans="1:2" x14ac:dyDescent="0.3">
      <c r="A174" s="7" t="s">
        <v>232</v>
      </c>
      <c r="B174" s="8" t="s">
        <v>53</v>
      </c>
    </row>
    <row r="175" spans="1:2" x14ac:dyDescent="0.3">
      <c r="A175" s="7" t="s">
        <v>233</v>
      </c>
      <c r="B175" s="8" t="s">
        <v>41</v>
      </c>
    </row>
    <row r="176" spans="1:2" x14ac:dyDescent="0.3">
      <c r="A176" s="7" t="s">
        <v>234</v>
      </c>
      <c r="B176" s="8" t="s">
        <v>98</v>
      </c>
    </row>
    <row r="177" spans="1:2" x14ac:dyDescent="0.3">
      <c r="A177" s="7" t="s">
        <v>235</v>
      </c>
      <c r="B177" s="8" t="s">
        <v>41</v>
      </c>
    </row>
    <row r="178" spans="1:2" x14ac:dyDescent="0.3">
      <c r="A178" s="7" t="s">
        <v>236</v>
      </c>
      <c r="B178" s="8" t="s">
        <v>76</v>
      </c>
    </row>
    <row r="179" spans="1:2" x14ac:dyDescent="0.3">
      <c r="A179" s="7" t="s">
        <v>237</v>
      </c>
      <c r="B179" s="8" t="s">
        <v>43</v>
      </c>
    </row>
    <row r="180" spans="1:2" x14ac:dyDescent="0.3">
      <c r="A180" s="7" t="s">
        <v>238</v>
      </c>
      <c r="B180" s="8" t="s">
        <v>47</v>
      </c>
    </row>
    <row r="181" spans="1:2" x14ac:dyDescent="0.3">
      <c r="A181" s="7" t="s">
        <v>239</v>
      </c>
      <c r="B181" s="8" t="s">
        <v>47</v>
      </c>
    </row>
    <row r="182" spans="1:2" x14ac:dyDescent="0.3">
      <c r="A182" s="7" t="s">
        <v>240</v>
      </c>
      <c r="B182" s="8" t="s">
        <v>158</v>
      </c>
    </row>
    <row r="183" spans="1:2" x14ac:dyDescent="0.3">
      <c r="A183" s="7" t="s">
        <v>241</v>
      </c>
      <c r="B183" s="8" t="s">
        <v>98</v>
      </c>
    </row>
    <row r="184" spans="1:2" x14ac:dyDescent="0.3">
      <c r="A184" s="7" t="s">
        <v>242</v>
      </c>
      <c r="B184" s="8" t="s">
        <v>37</v>
      </c>
    </row>
    <row r="185" spans="1:2" x14ac:dyDescent="0.3">
      <c r="A185" s="7" t="s">
        <v>243</v>
      </c>
      <c r="B185" s="8" t="s">
        <v>98</v>
      </c>
    </row>
    <row r="186" spans="1:2" x14ac:dyDescent="0.3">
      <c r="A186" s="7" t="s">
        <v>244</v>
      </c>
      <c r="B186" s="8" t="s">
        <v>47</v>
      </c>
    </row>
    <row r="187" spans="1:2" x14ac:dyDescent="0.3">
      <c r="A187" s="7" t="s">
        <v>245</v>
      </c>
      <c r="B187" s="8" t="s">
        <v>39</v>
      </c>
    </row>
    <row r="188" spans="1:2" x14ac:dyDescent="0.3">
      <c r="A188" s="7" t="s">
        <v>246</v>
      </c>
      <c r="B188" s="8" t="s">
        <v>41</v>
      </c>
    </row>
    <row r="189" spans="1:2" x14ac:dyDescent="0.3">
      <c r="A189" s="7" t="s">
        <v>247</v>
      </c>
      <c r="B189" s="8" t="s">
        <v>47</v>
      </c>
    </row>
    <row r="190" spans="1:2" x14ac:dyDescent="0.3">
      <c r="A190" s="7" t="s">
        <v>248</v>
      </c>
      <c r="B190" s="8" t="s">
        <v>72</v>
      </c>
    </row>
    <row r="191" spans="1:2" x14ac:dyDescent="0.3">
      <c r="A191" s="7" t="s">
        <v>249</v>
      </c>
      <c r="B191" s="8" t="s">
        <v>37</v>
      </c>
    </row>
    <row r="192" spans="1:2" x14ac:dyDescent="0.3">
      <c r="A192" s="7" t="s">
        <v>250</v>
      </c>
      <c r="B192" s="8" t="s">
        <v>47</v>
      </c>
    </row>
    <row r="193" spans="1:2" x14ac:dyDescent="0.3">
      <c r="A193" s="7" t="s">
        <v>251</v>
      </c>
      <c r="B193" s="8" t="s">
        <v>95</v>
      </c>
    </row>
    <row r="194" spans="1:2" x14ac:dyDescent="0.3">
      <c r="A194" s="7" t="s">
        <v>252</v>
      </c>
      <c r="B194" s="8" t="s">
        <v>121</v>
      </c>
    </row>
    <row r="195" spans="1:2" x14ac:dyDescent="0.3">
      <c r="A195" s="7" t="s">
        <v>253</v>
      </c>
      <c r="B195" s="8" t="s">
        <v>67</v>
      </c>
    </row>
    <row r="196" spans="1:2" x14ac:dyDescent="0.3">
      <c r="A196" s="7" t="s">
        <v>254</v>
      </c>
      <c r="B196" s="8" t="s">
        <v>39</v>
      </c>
    </row>
    <row r="197" spans="1:2" x14ac:dyDescent="0.3">
      <c r="A197" s="7" t="s">
        <v>255</v>
      </c>
      <c r="B197" s="8" t="s">
        <v>43</v>
      </c>
    </row>
    <row r="198" spans="1:2" x14ac:dyDescent="0.3">
      <c r="A198" s="7" t="s">
        <v>256</v>
      </c>
      <c r="B198" s="8" t="s">
        <v>47</v>
      </c>
    </row>
    <row r="199" spans="1:2" x14ac:dyDescent="0.3">
      <c r="A199" s="7" t="s">
        <v>257</v>
      </c>
      <c r="B199" s="8" t="s">
        <v>70</v>
      </c>
    </row>
    <row r="200" spans="1:2" x14ac:dyDescent="0.3">
      <c r="A200" s="7" t="s">
        <v>258</v>
      </c>
      <c r="B200" s="8" t="s">
        <v>98</v>
      </c>
    </row>
    <row r="201" spans="1:2" x14ac:dyDescent="0.3">
      <c r="A201" s="7" t="s">
        <v>259</v>
      </c>
      <c r="B201" s="8" t="s">
        <v>76</v>
      </c>
    </row>
    <row r="202" spans="1:2" x14ac:dyDescent="0.3">
      <c r="A202" s="7" t="s">
        <v>260</v>
      </c>
      <c r="B202" s="8" t="s">
        <v>37</v>
      </c>
    </row>
    <row r="203" spans="1:2" x14ac:dyDescent="0.3">
      <c r="A203" s="7" t="s">
        <v>261</v>
      </c>
      <c r="B203" s="8" t="s">
        <v>41</v>
      </c>
    </row>
    <row r="204" spans="1:2" x14ac:dyDescent="0.3">
      <c r="A204" s="7" t="s">
        <v>262</v>
      </c>
      <c r="B204" s="8" t="s">
        <v>41</v>
      </c>
    </row>
    <row r="205" spans="1:2" x14ac:dyDescent="0.3">
      <c r="A205" s="7" t="s">
        <v>263</v>
      </c>
      <c r="B205" s="8" t="s">
        <v>41</v>
      </c>
    </row>
    <row r="206" spans="1:2" x14ac:dyDescent="0.3">
      <c r="A206" s="7" t="s">
        <v>264</v>
      </c>
      <c r="B206" s="8" t="s">
        <v>43</v>
      </c>
    </row>
    <row r="207" spans="1:2" x14ac:dyDescent="0.3">
      <c r="A207" s="7" t="s">
        <v>265</v>
      </c>
      <c r="B207" s="8" t="s">
        <v>60</v>
      </c>
    </row>
    <row r="208" spans="1:2" x14ac:dyDescent="0.3">
      <c r="A208" s="7" t="s">
        <v>266</v>
      </c>
      <c r="B208" s="8" t="s">
        <v>95</v>
      </c>
    </row>
    <row r="209" spans="1:2" x14ac:dyDescent="0.3">
      <c r="A209" s="7" t="s">
        <v>267</v>
      </c>
      <c r="B209" s="8" t="s">
        <v>76</v>
      </c>
    </row>
    <row r="210" spans="1:2" x14ac:dyDescent="0.3">
      <c r="A210" s="7" t="s">
        <v>268</v>
      </c>
      <c r="B210" s="8" t="s">
        <v>76</v>
      </c>
    </row>
    <row r="211" spans="1:2" x14ac:dyDescent="0.3">
      <c r="A211" s="7" t="s">
        <v>269</v>
      </c>
      <c r="B211" s="8" t="s">
        <v>41</v>
      </c>
    </row>
    <row r="212" spans="1:2" x14ac:dyDescent="0.3">
      <c r="A212" s="7" t="s">
        <v>270</v>
      </c>
      <c r="B212" s="8" t="s">
        <v>47</v>
      </c>
    </row>
    <row r="213" spans="1:2" x14ac:dyDescent="0.3">
      <c r="A213" s="7" t="s">
        <v>271</v>
      </c>
      <c r="B213" s="8" t="s">
        <v>37</v>
      </c>
    </row>
    <row r="214" spans="1:2" x14ac:dyDescent="0.3">
      <c r="A214" s="7" t="s">
        <v>272</v>
      </c>
      <c r="B214" s="8" t="s">
        <v>98</v>
      </c>
    </row>
    <row r="215" spans="1:2" x14ac:dyDescent="0.3">
      <c r="A215" s="7" t="s">
        <v>273</v>
      </c>
      <c r="B215" s="8" t="s">
        <v>183</v>
      </c>
    </row>
    <row r="216" spans="1:2" x14ac:dyDescent="0.3">
      <c r="A216" s="7" t="s">
        <v>274</v>
      </c>
      <c r="B216" s="8" t="s">
        <v>76</v>
      </c>
    </row>
    <row r="217" spans="1:2" x14ac:dyDescent="0.3">
      <c r="A217" s="7" t="s">
        <v>275</v>
      </c>
      <c r="B217" s="8" t="s">
        <v>95</v>
      </c>
    </row>
    <row r="218" spans="1:2" x14ac:dyDescent="0.3">
      <c r="A218" s="7" t="s">
        <v>276</v>
      </c>
      <c r="B218" s="8" t="s">
        <v>76</v>
      </c>
    </row>
    <row r="219" spans="1:2" x14ac:dyDescent="0.3">
      <c r="A219" s="7" t="s">
        <v>277</v>
      </c>
      <c r="B219" s="8" t="s">
        <v>95</v>
      </c>
    </row>
    <row r="220" spans="1:2" x14ac:dyDescent="0.3">
      <c r="A220" s="7" t="s">
        <v>278</v>
      </c>
      <c r="B220" s="8" t="s">
        <v>47</v>
      </c>
    </row>
    <row r="221" spans="1:2" x14ac:dyDescent="0.3">
      <c r="A221" s="7" t="s">
        <v>279</v>
      </c>
      <c r="B221" s="8" t="s">
        <v>98</v>
      </c>
    </row>
    <row r="222" spans="1:2" x14ac:dyDescent="0.3">
      <c r="A222" s="7" t="s">
        <v>280</v>
      </c>
      <c r="B222" s="8" t="s">
        <v>76</v>
      </c>
    </row>
    <row r="223" spans="1:2" x14ac:dyDescent="0.3">
      <c r="A223" s="7" t="s">
        <v>281</v>
      </c>
      <c r="B223" s="8" t="s">
        <v>39</v>
      </c>
    </row>
    <row r="224" spans="1:2" x14ac:dyDescent="0.3">
      <c r="A224" s="7" t="s">
        <v>282</v>
      </c>
      <c r="B224" s="8" t="s">
        <v>53</v>
      </c>
    </row>
    <row r="225" spans="1:2" x14ac:dyDescent="0.3">
      <c r="A225" s="7" t="s">
        <v>283</v>
      </c>
      <c r="B225" s="8" t="s">
        <v>76</v>
      </c>
    </row>
    <row r="226" spans="1:2" x14ac:dyDescent="0.3">
      <c r="A226" s="7" t="s">
        <v>284</v>
      </c>
      <c r="B226" s="8" t="s">
        <v>67</v>
      </c>
    </row>
    <row r="227" spans="1:2" x14ac:dyDescent="0.3">
      <c r="A227" s="7" t="s">
        <v>285</v>
      </c>
      <c r="B227" s="8" t="s">
        <v>95</v>
      </c>
    </row>
    <row r="228" spans="1:2" x14ac:dyDescent="0.3">
      <c r="A228" s="7" t="s">
        <v>286</v>
      </c>
      <c r="B228" s="8" t="s">
        <v>56</v>
      </c>
    </row>
    <row r="229" spans="1:2" x14ac:dyDescent="0.3">
      <c r="A229" s="7" t="s">
        <v>287</v>
      </c>
      <c r="B229" s="8" t="s">
        <v>41</v>
      </c>
    </row>
    <row r="230" spans="1:2" x14ac:dyDescent="0.3">
      <c r="A230" s="7" t="s">
        <v>288</v>
      </c>
      <c r="B230" s="8" t="s">
        <v>41</v>
      </c>
    </row>
    <row r="231" spans="1:2" x14ac:dyDescent="0.3">
      <c r="A231" s="7" t="s">
        <v>289</v>
      </c>
      <c r="B231" s="8" t="s">
        <v>37</v>
      </c>
    </row>
    <row r="232" spans="1:2" x14ac:dyDescent="0.3">
      <c r="A232" s="7" t="s">
        <v>290</v>
      </c>
      <c r="B232" s="8" t="s">
        <v>39</v>
      </c>
    </row>
    <row r="233" spans="1:2" x14ac:dyDescent="0.3">
      <c r="A233" s="7" t="s">
        <v>291</v>
      </c>
      <c r="B233" s="8" t="s">
        <v>121</v>
      </c>
    </row>
    <row r="234" spans="1:2" x14ac:dyDescent="0.3">
      <c r="A234" s="7" t="s">
        <v>292</v>
      </c>
      <c r="B234" s="8" t="s">
        <v>121</v>
      </c>
    </row>
    <row r="235" spans="1:2" x14ac:dyDescent="0.3">
      <c r="A235" s="7" t="s">
        <v>293</v>
      </c>
      <c r="B235" s="8" t="s">
        <v>37</v>
      </c>
    </row>
    <row r="236" spans="1:2" x14ac:dyDescent="0.3">
      <c r="A236" s="7" t="s">
        <v>294</v>
      </c>
      <c r="B236" s="8" t="s">
        <v>81</v>
      </c>
    </row>
    <row r="237" spans="1:2" x14ac:dyDescent="0.3">
      <c r="A237" s="7" t="s">
        <v>295</v>
      </c>
      <c r="B237" s="8" t="s">
        <v>51</v>
      </c>
    </row>
    <row r="238" spans="1:2" x14ac:dyDescent="0.3">
      <c r="A238" s="7" t="s">
        <v>296</v>
      </c>
      <c r="B238" s="8" t="s">
        <v>51</v>
      </c>
    </row>
    <row r="239" spans="1:2" x14ac:dyDescent="0.3">
      <c r="A239" s="7" t="s">
        <v>297</v>
      </c>
      <c r="B239" s="8" t="s">
        <v>39</v>
      </c>
    </row>
    <row r="240" spans="1:2" x14ac:dyDescent="0.3">
      <c r="A240" s="7" t="s">
        <v>298</v>
      </c>
      <c r="B240" s="8" t="s">
        <v>70</v>
      </c>
    </row>
    <row r="241" spans="1:2" x14ac:dyDescent="0.3">
      <c r="A241" s="7" t="s">
        <v>299</v>
      </c>
      <c r="B241" s="8" t="s">
        <v>183</v>
      </c>
    </row>
    <row r="242" spans="1:2" x14ac:dyDescent="0.3">
      <c r="A242" s="7" t="s">
        <v>300</v>
      </c>
      <c r="B242" s="8" t="s">
        <v>51</v>
      </c>
    </row>
    <row r="243" spans="1:2" x14ac:dyDescent="0.3">
      <c r="A243" s="7" t="s">
        <v>301</v>
      </c>
      <c r="B243" s="8" t="s">
        <v>47</v>
      </c>
    </row>
    <row r="244" spans="1:2" x14ac:dyDescent="0.3">
      <c r="A244" s="7" t="s">
        <v>302</v>
      </c>
      <c r="B244" s="8" t="s">
        <v>45</v>
      </c>
    </row>
    <row r="245" spans="1:2" x14ac:dyDescent="0.3">
      <c r="A245" s="7" t="s">
        <v>303</v>
      </c>
      <c r="B245" s="8" t="s">
        <v>45</v>
      </c>
    </row>
    <row r="246" spans="1:2" x14ac:dyDescent="0.3">
      <c r="A246" s="7" t="s">
        <v>304</v>
      </c>
      <c r="B246" s="8" t="s">
        <v>84</v>
      </c>
    </row>
    <row r="247" spans="1:2" x14ac:dyDescent="0.3">
      <c r="A247" s="7" t="s">
        <v>305</v>
      </c>
      <c r="B247" s="8" t="s">
        <v>56</v>
      </c>
    </row>
    <row r="248" spans="1:2" x14ac:dyDescent="0.3">
      <c r="A248" s="7" t="s">
        <v>306</v>
      </c>
      <c r="B248" s="8" t="s">
        <v>49</v>
      </c>
    </row>
    <row r="249" spans="1:2" x14ac:dyDescent="0.3">
      <c r="A249" s="7" t="s">
        <v>307</v>
      </c>
      <c r="B249" s="8" t="s">
        <v>39</v>
      </c>
    </row>
    <row r="250" spans="1:2" x14ac:dyDescent="0.3">
      <c r="A250" s="7" t="s">
        <v>308</v>
      </c>
      <c r="B250" s="8" t="s">
        <v>98</v>
      </c>
    </row>
    <row r="251" spans="1:2" x14ac:dyDescent="0.3">
      <c r="A251" s="7" t="s">
        <v>309</v>
      </c>
      <c r="B251" s="8" t="s">
        <v>37</v>
      </c>
    </row>
    <row r="252" spans="1:2" x14ac:dyDescent="0.3">
      <c r="A252" s="7" t="s">
        <v>310</v>
      </c>
      <c r="B252" s="8" t="s">
        <v>53</v>
      </c>
    </row>
    <row r="253" spans="1:2" x14ac:dyDescent="0.3">
      <c r="A253" s="7" t="s">
        <v>311</v>
      </c>
      <c r="B253" s="8" t="s">
        <v>45</v>
      </c>
    </row>
    <row r="254" spans="1:2" x14ac:dyDescent="0.3">
      <c r="A254" s="7" t="s">
        <v>312</v>
      </c>
      <c r="B254" s="8" t="s">
        <v>183</v>
      </c>
    </row>
    <row r="255" spans="1:2" x14ac:dyDescent="0.3">
      <c r="A255" s="7" t="s">
        <v>313</v>
      </c>
      <c r="B255" s="8"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Survey Tabulation Form </vt:lpstr>
      <vt:lpstr>Sheet1</vt:lpstr>
      <vt:lpstr>'Survey Tabulation Form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cdbgSurveyTabForm.pdf</dc:title>
  <dc:creator>51761</dc:creator>
  <cp:lastModifiedBy>Michelle Esper-Martin</cp:lastModifiedBy>
  <cp:lastPrinted>2022-05-26T15:31:32Z</cp:lastPrinted>
  <dcterms:created xsi:type="dcterms:W3CDTF">2020-09-10T21:14:19Z</dcterms:created>
  <dcterms:modified xsi:type="dcterms:W3CDTF">2022-06-01T18:51:07Z</dcterms:modified>
</cp:coreProperties>
</file>